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5" yWindow="-105" windowWidth="20730" windowHeight="11760"/>
  </bookViews>
  <sheets>
    <sheet name="Vendor Form" sheetId="1" r:id="rId1"/>
    <sheet name="Bank Proof Copy" sheetId="9" r:id="rId2"/>
    <sheet name="Vendor Internal Form" sheetId="8" state="hidden" r:id="rId3"/>
    <sheet name="Lists1" sheetId="7" state="hidden" r:id="rId4"/>
    <sheet name="W9 Form (Entities &amp; US Citizen)" sheetId="10" r:id="rId5"/>
    <sheet name="OFAC Form" sheetId="11" r:id="rId6"/>
  </sheets>
  <externalReferences>
    <externalReference r:id="rId7"/>
  </externalReferences>
  <definedNames>
    <definedName name="currency" localSheetId="1">[1]Lists1!$C$1:$C$8</definedName>
    <definedName name="currency" localSheetId="5">[1]Lists1!$C$1:$C$8</definedName>
    <definedName name="currency" localSheetId="4">[1]Lists1!$C$1:$C$8</definedName>
    <definedName name="currency">Lists1!$B$1:$B$8</definedName>
    <definedName name="group" localSheetId="1">[1]Lists1!$J$2:$J$5</definedName>
    <definedName name="group" localSheetId="5">[1]Lists1!$J$2:$J$5</definedName>
    <definedName name="group" localSheetId="4">[1]Lists1!$J$2:$J$5</definedName>
    <definedName name="group">Lists1!$C$2:$C$11</definedName>
    <definedName name="Group_Key">Lists1!$E$2:$E$4</definedName>
    <definedName name="Grouping_Character">Lists1!$F$2:$F$6</definedName>
    <definedName name="Payment_Methods">Lists1!$G$2:$G$4</definedName>
    <definedName name="PEF">Lists1!$F$5:$F$6</definedName>
    <definedName name="PFM">Lists1!$F$7</definedName>
    <definedName name="_xlnm.Print_Area" localSheetId="1">'Bank Proof Copy'!$A$1:$H$4</definedName>
    <definedName name="_xlnm.Print_Area" localSheetId="0">'Vendor Form'!$A$1:$B$35</definedName>
    <definedName name="_xlnm.Print_Area" localSheetId="4">'W9 Form (Entities &amp; US Citizen)'!$A$1:$H$4</definedName>
    <definedName name="SEC">Lists1!$F$2:$F$4</definedName>
    <definedName name="specification">Lists1!$D$2:$D$8</definedName>
    <definedName name="Type">[1]Lists1!$B$2:$B$3</definedName>
    <definedName name="Update">[1]Lists1!#REF!</definedName>
    <definedName name="Vendor_Selection">Lists1!$A$2:$A$4</definedName>
    <definedName name="Z_129E9F26_23DA_4D89_B2EF_7C2E45AC8D13_.wvu.PrintArea" localSheetId="0" hidden="1">'Vendor Form'!$A$1:$B$35</definedName>
    <definedName name="Z_129E9F26_23DA_4D89_B2EF_7C2E45AC8D13_.wvu.Rows" localSheetId="0" hidden="1">'Vendor Form'!#REF!,'Vendor Form'!#REF!</definedName>
  </definedNames>
  <calcPr calcId="124519"/>
  <customWorkbookViews>
    <customWorkbookView name="rnicolas - Personal View" guid="{129E9F26-23DA-4D89-B2EF-7C2E45AC8D13}" mergeInterval="0" personalView="1" maximized="1" xWindow="1" yWindow="1" windowWidth="1676" windowHeight="8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/>
  <c r="B17" i="8" l="1"/>
  <c r="B13"/>
  <c r="B12" l="1"/>
  <c r="B9" l="1"/>
  <c r="B7"/>
  <c r="B16"/>
  <c r="B5"/>
  <c r="B3"/>
  <c r="B22"/>
  <c r="B8"/>
  <c r="B24" s="1"/>
  <c r="B15" s="1"/>
  <c r="B18" l="1"/>
  <c r="B28"/>
  <c r="B23"/>
  <c r="B4"/>
  <c r="B22" i="1" l="1"/>
</calcChain>
</file>

<file path=xl/sharedStrings.xml><?xml version="1.0" encoding="utf-8"?>
<sst xmlns="http://schemas.openxmlformats.org/spreadsheetml/2006/main" count="272" uniqueCount="207">
  <si>
    <t>[Select Type]</t>
  </si>
  <si>
    <t>CHF - Swiss Franc</t>
  </si>
  <si>
    <t>EUR - Euro</t>
  </si>
  <si>
    <t>GBP - Pound Sterling</t>
  </si>
  <si>
    <t>USD - US Dollar</t>
  </si>
  <si>
    <t>[Select Currency]</t>
  </si>
  <si>
    <t>Vendor Group</t>
  </si>
  <si>
    <t>[Select Group]</t>
  </si>
  <si>
    <t>Vendor Bank Details</t>
  </si>
  <si>
    <t>Vendor Contact Information</t>
  </si>
  <si>
    <t>Vendor Commercial Information</t>
  </si>
  <si>
    <t>[Enter Bank Address]</t>
  </si>
  <si>
    <t>[Enter Bank Name]</t>
  </si>
  <si>
    <t>NOK - Norwegian Kroner</t>
  </si>
  <si>
    <t>SEK - Swedish Kroner</t>
  </si>
  <si>
    <t>DKK - Danish Kroner</t>
  </si>
  <si>
    <t>[Enter bank account name]</t>
  </si>
  <si>
    <t xml:space="preserve">To be filled by Procurement </t>
  </si>
  <si>
    <t>[Enter Contact Email Address]</t>
  </si>
  <si>
    <t>Payment: 30 days after invoice receipt</t>
  </si>
  <si>
    <t>[Enter Accounts Receivable Email Address]</t>
  </si>
  <si>
    <t>Vendor Bank Account name (if different from above)</t>
  </si>
  <si>
    <t>[Enter Preferred Name]</t>
  </si>
  <si>
    <t>Additional Information to be provided by  U.S. citizens or Green Card holders</t>
  </si>
  <si>
    <t>Complete and sign the OFAC Regulations and Restrictions and send it back to Gavi</t>
  </si>
  <si>
    <t>Complete and sign the W9 Form and send it back to Gavi</t>
  </si>
  <si>
    <t>New Vendor or Change Request</t>
  </si>
  <si>
    <t>Vendor Legal Name</t>
  </si>
  <si>
    <t>Vendor known as</t>
  </si>
  <si>
    <t>Vendor Accounts Receivable Email</t>
  </si>
  <si>
    <t>Vendor Contact Email</t>
  </si>
  <si>
    <t>Vendor Currency</t>
  </si>
  <si>
    <t>Payment Terms</t>
  </si>
  <si>
    <t>Vendor Bank Name</t>
  </si>
  <si>
    <t>Vendor Bank Address</t>
  </si>
  <si>
    <t>Enter ABA for US account; or SWIFT/BIC for other countries</t>
  </si>
  <si>
    <t>U.S. based Vendor and U.S. citizen or Green Card holder</t>
  </si>
  <si>
    <t>Individual Contractor that are U.S. citizen or Green Card holder</t>
  </si>
  <si>
    <t>[Enter ABA for US account; SWIFT/BIC for other countries]</t>
  </si>
  <si>
    <t>Date Form Completed</t>
  </si>
  <si>
    <t>Individual Contractor</t>
  </si>
  <si>
    <r>
      <t xml:space="preserve">a. Company letterhead or certificate of incorporation
b. Bank proof in the form of </t>
    </r>
    <r>
      <rPr>
        <u/>
        <sz val="9"/>
        <rFont val="Arial"/>
        <family val="2"/>
      </rPr>
      <t>at least two</t>
    </r>
    <r>
      <rPr>
        <sz val="9"/>
        <rFont val="Arial"/>
        <family val="2"/>
      </rPr>
      <t xml:space="preserve"> of the below:
  i. Recent bank statement (less than three months old), showing no transactions
  ii. Voided check.iii.  For French speaking country accounts, a RIB
  iv.  Copy of an e-banking screen showing account name and full account number [please paste into the second tab]
</t>
    </r>
  </si>
  <si>
    <t>a. Colour copy of your passport(s)
b. Bank proof in the form of at least one of the below:
  i. Recent bank statement (less than three months old), showing no transactions
  ii. Voided check
  iii. For French speaking country accounts, a RIB
  iv. Copy of an e-banking screen showing account name and full account number [please paste into the second tab]</t>
  </si>
  <si>
    <t>Requested Bank Documents</t>
  </si>
  <si>
    <t>Vendor Selection</t>
  </si>
  <si>
    <t>New</t>
  </si>
  <si>
    <t>Update</t>
  </si>
  <si>
    <t>[Select Vendor Group]</t>
  </si>
  <si>
    <t>[From Selected Vendor Group]</t>
  </si>
  <si>
    <t>Supporting documents for your Bank relation</t>
  </si>
  <si>
    <t xml:space="preserve">Name </t>
  </si>
  <si>
    <t xml:space="preserve">Group Key </t>
  </si>
  <si>
    <t>Grouping Character</t>
  </si>
  <si>
    <t>Company Code</t>
  </si>
  <si>
    <t>Reconcilation account</t>
  </si>
  <si>
    <t>Payment methods</t>
  </si>
  <si>
    <t>PEF</t>
  </si>
  <si>
    <t>SEC</t>
  </si>
  <si>
    <t>PFM</t>
  </si>
  <si>
    <t>ICON (Independent Contractor)</t>
  </si>
  <si>
    <t>OPEF (Other PEF)</t>
  </si>
  <si>
    <t>SUPP (Supplier)</t>
  </si>
  <si>
    <t>CPEF (Core PEF)</t>
  </si>
  <si>
    <t>CTRY (Country)</t>
  </si>
  <si>
    <t>[Enter IBAN or Bank account for US or non-IBAN countries]</t>
  </si>
  <si>
    <t>Supplier</t>
  </si>
  <si>
    <t>Board or Committee Member</t>
  </si>
  <si>
    <t>EMPL (Employee)</t>
  </si>
  <si>
    <t>INTE (Intern)</t>
  </si>
  <si>
    <t>Y:\Finance\Financial Services\SAP Vendor Management</t>
  </si>
  <si>
    <t>Folder for Vendor Documents</t>
  </si>
  <si>
    <t>COMM (Committee and Board Member)</t>
  </si>
  <si>
    <t>BP Role "Vendor"</t>
  </si>
  <si>
    <t>Control</t>
  </si>
  <si>
    <t>General</t>
  </si>
  <si>
    <t>Order Currency</t>
  </si>
  <si>
    <t>GR-Based Inv. Verif.</t>
  </si>
  <si>
    <t>Vendor: General Data</t>
  </si>
  <si>
    <t>BP</t>
  </si>
  <si>
    <t>BP Role "FI Vendor"</t>
  </si>
  <si>
    <t>Company Data</t>
  </si>
  <si>
    <t>Vendor: Account Management</t>
  </si>
  <si>
    <t>Adress</t>
  </si>
  <si>
    <t>Language</t>
  </si>
  <si>
    <t>EN</t>
  </si>
  <si>
    <t>√</t>
  </si>
  <si>
    <t>E-Mail</t>
  </si>
  <si>
    <t>IBAN</t>
  </si>
  <si>
    <t>Payment Transactions</t>
  </si>
  <si>
    <t>Vendor: Payment Transactions</t>
  </si>
  <si>
    <t>Single Payment</t>
  </si>
  <si>
    <t>Purch. Organization</t>
  </si>
  <si>
    <t>GA01</t>
  </si>
  <si>
    <t>Tab</t>
  </si>
  <si>
    <t>Category</t>
  </si>
  <si>
    <t>Purchasing Data</t>
  </si>
  <si>
    <t xml:space="preserve">Purchasing </t>
  </si>
  <si>
    <t>Purchasing</t>
  </si>
  <si>
    <t>Instructions</t>
  </si>
  <si>
    <t xml:space="preserve">Ensure vendor completes all fields on main form </t>
  </si>
  <si>
    <t>Gavi Contract Owner</t>
  </si>
  <si>
    <t>Ensure Contract Owner completes lines 31-33</t>
  </si>
  <si>
    <t>Data specialist completes orange cells</t>
  </si>
  <si>
    <t xml:space="preserve">Purchasing Group </t>
  </si>
  <si>
    <t>* free text enter SEC, PEF, PFM ONLY</t>
  </si>
  <si>
    <t>Account Group</t>
  </si>
  <si>
    <t>Account  (Planning) Group</t>
  </si>
  <si>
    <t xml:space="preserve">Payment Block </t>
  </si>
  <si>
    <t>B to block payment if no bank details, or * to skip payment if on direct debit</t>
  </si>
  <si>
    <t>* PEF, PFM</t>
  </si>
  <si>
    <t>Check Double Invoice</t>
  </si>
  <si>
    <t>* All vendors</t>
  </si>
  <si>
    <t>*ZVEN only</t>
  </si>
  <si>
    <t>Sign Off</t>
  </si>
  <si>
    <t>Master Data Specialist</t>
  </si>
  <si>
    <t>Master Data Approver</t>
  </si>
  <si>
    <t>Name</t>
  </si>
  <si>
    <t>Remarks</t>
  </si>
  <si>
    <t>Bank Key</t>
  </si>
  <si>
    <t xml:space="preserve">Bank Country </t>
  </si>
  <si>
    <t>Date</t>
  </si>
  <si>
    <t>If bank key exits will be automatically filled in SAP, if no bank key exists , request treasury</t>
  </si>
  <si>
    <t>* except PFM countries</t>
  </si>
  <si>
    <t>Address</t>
  </si>
  <si>
    <t>Payment terms</t>
  </si>
  <si>
    <t xml:space="preserve">House Bank </t>
  </si>
  <si>
    <t>Account Holder</t>
  </si>
  <si>
    <t>*If bank account is in different name to vendor name</t>
  </si>
  <si>
    <t>* complete with JPM02 for US domestic payments, combined with payment method 1</t>
  </si>
  <si>
    <t xml:space="preserve">Bank Information </t>
  </si>
  <si>
    <r>
      <rPr>
        <b/>
        <u/>
        <sz val="9"/>
        <rFont val="Arial"/>
        <family val="2"/>
      </rPr>
      <t>For Companies</t>
    </r>
    <r>
      <rPr>
        <b/>
        <sz val="9"/>
        <rFont val="Arial"/>
        <family val="2"/>
      </rPr>
      <t xml:space="preserve">: </t>
    </r>
    <r>
      <rPr>
        <sz val="9"/>
        <rFont val="Arial"/>
        <family val="2"/>
      </rPr>
      <t xml:space="preserve">
a. Company letterhead or certificate of incorporation
b. Bank proof in the form of </t>
    </r>
    <r>
      <rPr>
        <u/>
        <sz val="9"/>
        <rFont val="Arial"/>
        <family val="2"/>
      </rPr>
      <t>at least two</t>
    </r>
    <r>
      <rPr>
        <sz val="9"/>
        <rFont val="Arial"/>
        <family val="2"/>
      </rPr>
      <t xml:space="preserve"> of the below:
  i. Recent bank statement (less than three months old), showing no transactions
  ii. Voided check.iii.  For French speaking country accounts, a RIB
  iv.  Copy of an e-banking screen showing account name and full account number </t>
    </r>
    <r>
      <rPr>
        <i/>
        <sz val="9"/>
        <rFont val="Arial"/>
        <family val="2"/>
      </rPr>
      <t>[please paste below]</t>
    </r>
    <r>
      <rPr>
        <sz val="9"/>
        <rFont val="Arial"/>
        <family val="2"/>
      </rPr>
      <t xml:space="preserve">
</t>
    </r>
    <r>
      <rPr>
        <b/>
        <u/>
        <sz val="9"/>
        <rFont val="Arial"/>
        <family val="2"/>
      </rPr>
      <t>For Individuals:</t>
    </r>
    <r>
      <rPr>
        <u/>
        <sz val="9"/>
        <rFont val="Arial"/>
        <family val="2"/>
      </rPr>
      <t xml:space="preserve">
</t>
    </r>
    <r>
      <rPr>
        <sz val="9"/>
        <rFont val="Arial"/>
        <family val="2"/>
      </rPr>
      <t xml:space="preserve">a. Colour copy of your passport(s)
b. Bank proof in the form of at least one of the below:
  i. Recent bank statement (less than three months old), showing no transactions
  ii. Voided check
  iii. For French speaking country accounts, a RIB
  iv. Copy of an e-banking screen showing account name and full account number </t>
    </r>
    <r>
      <rPr>
        <i/>
        <sz val="9"/>
        <rFont val="Arial"/>
        <family val="2"/>
      </rPr>
      <t>[please paste below]</t>
    </r>
  </si>
  <si>
    <t>&lt; Please paste the picture of your e-Banking screen here &gt;</t>
  </si>
  <si>
    <r>
      <rPr>
        <b/>
        <sz val="14"/>
        <rFont val="Arial"/>
        <family val="2"/>
      </rPr>
      <t xml:space="preserve">For U.S. based Vendor and U.S. citizen or Green Card holder
</t>
    </r>
    <r>
      <rPr>
        <sz val="14"/>
        <rFont val="Arial"/>
        <family val="2"/>
      </rPr>
      <t>Please completed and sign the W9 Form, and send it back to Gavi</t>
    </r>
    <r>
      <rPr>
        <b/>
        <sz val="10"/>
        <rFont val="Arial"/>
        <family val="2"/>
      </rPr>
      <t xml:space="preserve">
</t>
    </r>
  </si>
  <si>
    <r>
      <rPr>
        <b/>
        <sz val="13"/>
        <rFont val="Arial"/>
        <family val="2"/>
      </rPr>
      <t xml:space="preserve">For Individual Contractor that are U.S. citizen or Green Card holder
</t>
    </r>
    <r>
      <rPr>
        <sz val="13"/>
        <rFont val="Arial"/>
        <family val="2"/>
      </rPr>
      <t xml:space="preserve">Please completed and sign the OFAC Regulations and Restrictions, and send it back to Gavi
</t>
    </r>
    <r>
      <rPr>
        <sz val="12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</si>
  <si>
    <t xml:space="preserve">Data entry in SAP </t>
  </si>
  <si>
    <t>RH</t>
  </si>
  <si>
    <t>ELC</t>
  </si>
  <si>
    <t>NG</t>
  </si>
  <si>
    <t>IF</t>
  </si>
  <si>
    <t>AB</t>
  </si>
  <si>
    <t>IP</t>
  </si>
  <si>
    <t>OG</t>
  </si>
  <si>
    <t>PS</t>
  </si>
  <si>
    <t>For any questions please see RH, NB Alternative payee, POR number (Orange slip), payment block</t>
  </si>
  <si>
    <t>Currency</t>
  </si>
  <si>
    <t xml:space="preserve">Payment Method </t>
  </si>
  <si>
    <t>Bank</t>
  </si>
  <si>
    <t xml:space="preserve">Euro </t>
  </si>
  <si>
    <t xml:space="preserve">Geographical Europe </t>
  </si>
  <si>
    <t>UBS01</t>
  </si>
  <si>
    <t>Key</t>
  </si>
  <si>
    <t xml:space="preserve">Outside Europe </t>
  </si>
  <si>
    <t>Domestic</t>
  </si>
  <si>
    <t xml:space="preserve">CHF </t>
  </si>
  <si>
    <t>Switzerland</t>
  </si>
  <si>
    <t>Cross- border</t>
  </si>
  <si>
    <t>Ouside Switzerland</t>
  </si>
  <si>
    <t xml:space="preserve">SEPA </t>
  </si>
  <si>
    <t xml:space="preserve">Orange slip </t>
  </si>
  <si>
    <t xml:space="preserve">Orange Slip </t>
  </si>
  <si>
    <t xml:space="preserve">USD </t>
  </si>
  <si>
    <t>UNICEF CTN</t>
  </si>
  <si>
    <t>JPM01</t>
  </si>
  <si>
    <t>DC US suppliers</t>
  </si>
  <si>
    <t>JPM02</t>
  </si>
  <si>
    <t>Other vendors without swift - USA</t>
  </si>
  <si>
    <t>Worldwide excluding the above ( includes CDRs)</t>
  </si>
  <si>
    <t xml:space="preserve">All other currencies </t>
  </si>
  <si>
    <t xml:space="preserve">Worldwide </t>
  </si>
  <si>
    <t xml:space="preserve">Payment Method Guide </t>
  </si>
  <si>
    <t>[Enter  Name]</t>
  </si>
  <si>
    <t>PFM to be signed off by NG confirming the PFM bank entry procedures have been complied with.</t>
  </si>
  <si>
    <r>
      <rPr>
        <b/>
        <sz val="20"/>
        <rFont val="Arial"/>
        <family val="2"/>
      </rPr>
      <t xml:space="preserve">Gavi The Vaccine Alliance </t>
    </r>
    <r>
      <rPr>
        <b/>
        <sz val="22"/>
        <rFont val="Arial"/>
        <family val="2"/>
      </rPr>
      <t xml:space="preserve">
</t>
    </r>
    <r>
      <rPr>
        <b/>
        <sz val="16"/>
        <rFont val="Arial"/>
        <family val="2"/>
      </rPr>
      <t>New Vendor / Vendor Change Form</t>
    </r>
  </si>
  <si>
    <r>
      <rPr>
        <b/>
        <sz val="20"/>
        <rFont val="Arial"/>
        <family val="2"/>
      </rPr>
      <t xml:space="preserve">Gavi The Vaccine Alliance </t>
    </r>
    <r>
      <rPr>
        <b/>
        <sz val="22"/>
        <rFont val="Arial"/>
        <family val="2"/>
      </rPr>
      <t xml:space="preserve">
</t>
    </r>
    <r>
      <rPr>
        <b/>
        <sz val="16"/>
        <rFont val="Arial"/>
        <family val="2"/>
      </rPr>
      <t>New Vendor / Vendor Change Internal Form</t>
    </r>
  </si>
  <si>
    <t>Europe regions enter IBAN,  non EU ( US and others countries) enter bank account</t>
  </si>
  <si>
    <t xml:space="preserve">To be completed by Gavi </t>
  </si>
  <si>
    <t>Legal Address 1 ("Street Name")</t>
  </si>
  <si>
    <t>[Enter Legal Address 1]</t>
  </si>
  <si>
    <t>Legal Address 2 ("ZIP Code / City / Country")</t>
  </si>
  <si>
    <t>[Enter Legal Address 2]</t>
  </si>
  <si>
    <t>ISO code</t>
  </si>
  <si>
    <t>Country name</t>
  </si>
  <si>
    <t>BF</t>
  </si>
  <si>
    <t>Burkina Faso</t>
  </si>
  <si>
    <t>CF</t>
  </si>
  <si>
    <t>Central African Republic</t>
  </si>
  <si>
    <t>CG</t>
  </si>
  <si>
    <t>Republic of the Congo</t>
  </si>
  <si>
    <t>CI</t>
  </si>
  <si>
    <t>Cote d'Ivoire</t>
  </si>
  <si>
    <t>CM</t>
  </si>
  <si>
    <t>Cameroon</t>
  </si>
  <si>
    <t>DJ</t>
  </si>
  <si>
    <t>Djibouti</t>
  </si>
  <si>
    <t>KM</t>
  </si>
  <si>
    <t>Comoros</t>
  </si>
  <si>
    <t>MG</t>
  </si>
  <si>
    <t>Madagascar</t>
  </si>
  <si>
    <t>MZ</t>
  </si>
  <si>
    <t>Mozambique</t>
  </si>
  <si>
    <t>SN</t>
  </si>
  <si>
    <t>Senegal</t>
  </si>
  <si>
    <t>TG</t>
  </si>
  <si>
    <t>Togo</t>
  </si>
  <si>
    <t>IBAN not accepted in these countries. If IBAN provided and not bank account  complete first 18 digits in bank account and remaining in reference field</t>
  </si>
  <si>
    <t xml:space="preserve">OFAC Form </t>
  </si>
  <si>
    <t>Other</t>
  </si>
</sst>
</file>

<file path=xl/styles.xml><?xml version="1.0" encoding="utf-8"?>
<styleSheet xmlns="http://schemas.openxmlformats.org/spreadsheetml/2006/main"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/>
    <xf numFmtId="0" fontId="6" fillId="0" borderId="0" xfId="0" applyFont="1"/>
    <xf numFmtId="0" fontId="5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1" fillId="0" borderId="0" xfId="0" applyFont="1"/>
    <xf numFmtId="0" fontId="10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6" fillId="3" borderId="0" xfId="0" applyFont="1" applyFill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6" fillId="0" borderId="10" xfId="0" applyFont="1" applyBorder="1"/>
    <xf numFmtId="0" fontId="6" fillId="5" borderId="12" xfId="0" applyFont="1" applyFill="1" applyBorder="1" applyAlignment="1" applyProtection="1">
      <alignment horizontal="left" vertical="center" wrapText="1"/>
      <protection locked="0"/>
    </xf>
    <xf numFmtId="0" fontId="6" fillId="5" borderId="14" xfId="0" applyFont="1" applyFill="1" applyBorder="1" applyAlignment="1" applyProtection="1">
      <alignment horizontal="left" vertical="center" wrapText="1"/>
      <protection locked="0"/>
    </xf>
    <xf numFmtId="0" fontId="6" fillId="5" borderId="14" xfId="0" applyFont="1" applyFill="1" applyBorder="1" applyAlignment="1" applyProtection="1">
      <alignment horizontal="left" wrapText="1"/>
      <protection locked="0"/>
    </xf>
    <xf numFmtId="0" fontId="5" fillId="5" borderId="17" xfId="0" applyFont="1" applyFill="1" applyBorder="1" applyAlignment="1" applyProtection="1">
      <alignment horizontal="left" vertical="center" wrapText="1"/>
      <protection locked="0"/>
    </xf>
    <xf numFmtId="0" fontId="6" fillId="5" borderId="16" xfId="0" applyFont="1" applyFill="1" applyBorder="1" applyAlignment="1" applyProtection="1">
      <alignment horizontal="left" vertical="center" wrapText="1"/>
      <protection locked="0"/>
    </xf>
    <xf numFmtId="0" fontId="6" fillId="5" borderId="17" xfId="0" applyFont="1" applyFill="1" applyBorder="1" applyAlignment="1" applyProtection="1">
      <alignment horizontal="left" vertical="center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0" fontId="4" fillId="5" borderId="12" xfId="1" applyFill="1" applyBorder="1" applyAlignment="1">
      <alignment horizontal="left" vertical="center" wrapText="1"/>
      <protection locked="0"/>
    </xf>
    <xf numFmtId="0" fontId="5" fillId="2" borderId="22" xfId="0" applyFont="1" applyFill="1" applyBorder="1" applyAlignment="1">
      <alignment horizontal="right" vertical="center" wrapText="1"/>
    </xf>
    <xf numFmtId="0" fontId="6" fillId="5" borderId="21" xfId="0" applyFont="1" applyFill="1" applyBorder="1" applyAlignment="1" applyProtection="1">
      <alignment horizontal="left" vertical="center" wrapText="1"/>
      <protection locked="0"/>
    </xf>
    <xf numFmtId="0" fontId="20" fillId="5" borderId="23" xfId="0" applyFont="1" applyFill="1" applyBorder="1" applyAlignment="1" applyProtection="1">
      <alignment horizontal="left" vertical="center" wrapText="1"/>
      <protection locked="0"/>
    </xf>
    <xf numFmtId="0" fontId="13" fillId="5" borderId="20" xfId="0" applyFont="1" applyFill="1" applyBorder="1" applyAlignment="1" applyProtection="1">
      <alignment horizontal="left" vertical="top" wrapText="1"/>
      <protection locked="0"/>
    </xf>
    <xf numFmtId="0" fontId="6" fillId="5" borderId="23" xfId="0" applyFont="1" applyFill="1" applyBorder="1" applyAlignment="1" applyProtection="1">
      <alignment horizontal="left" vertical="center" wrapText="1"/>
      <protection locked="0"/>
    </xf>
    <xf numFmtId="0" fontId="13" fillId="5" borderId="16" xfId="0" applyFont="1" applyFill="1" applyBorder="1" applyAlignment="1" applyProtection="1">
      <alignment vertical="top" wrapText="1"/>
      <protection locked="0"/>
    </xf>
    <xf numFmtId="0" fontId="21" fillId="0" borderId="0" xfId="0" applyFont="1" applyBorder="1"/>
    <xf numFmtId="0" fontId="0" fillId="0" borderId="0" xfId="0" applyBorder="1"/>
    <xf numFmtId="0" fontId="13" fillId="2" borderId="20" xfId="0" applyFont="1" applyFill="1" applyBorder="1" applyAlignment="1" applyProtection="1">
      <alignment horizontal="left" vertical="top" wrapText="1"/>
      <protection locked="0"/>
    </xf>
    <xf numFmtId="0" fontId="13" fillId="9" borderId="20" xfId="0" applyFont="1" applyFill="1" applyBorder="1" applyAlignment="1" applyProtection="1">
      <alignment horizontal="left" vertical="top" wrapText="1"/>
      <protection locked="0"/>
    </xf>
    <xf numFmtId="0" fontId="13" fillId="5" borderId="20" xfId="0" applyFont="1" applyFill="1" applyBorder="1" applyAlignment="1" applyProtection="1">
      <alignment horizontal="left" vertical="top" wrapText="1"/>
    </xf>
    <xf numFmtId="0" fontId="6" fillId="0" borderId="0" xfId="0" applyFont="1" applyFill="1" applyBorder="1"/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5" fillId="7" borderId="16" xfId="0" applyFont="1" applyFill="1" applyBorder="1" applyAlignment="1" applyProtection="1">
      <alignment vertical="center" wrapText="1"/>
      <protection locked="0"/>
    </xf>
    <xf numFmtId="0" fontId="5" fillId="7" borderId="17" xfId="0" applyFont="1" applyFill="1" applyBorder="1" applyAlignment="1" applyProtection="1">
      <alignment vertical="center" wrapText="1"/>
      <protection locked="0"/>
    </xf>
    <xf numFmtId="0" fontId="13" fillId="10" borderId="20" xfId="0" applyFont="1" applyFill="1" applyBorder="1" applyAlignment="1" applyProtection="1">
      <alignment horizontal="left" vertical="top" wrapText="1"/>
      <protection locked="0"/>
    </xf>
    <xf numFmtId="0" fontId="13" fillId="11" borderId="20" xfId="0" applyFont="1" applyFill="1" applyBorder="1" applyAlignment="1" applyProtection="1">
      <alignment horizontal="left" vertical="top" wrapText="1"/>
    </xf>
    <xf numFmtId="0" fontId="22" fillId="0" borderId="0" xfId="0" applyFont="1" applyBorder="1"/>
    <xf numFmtId="0" fontId="23" fillId="0" borderId="0" xfId="0" applyFont="1" applyBorder="1"/>
    <xf numFmtId="0" fontId="25" fillId="0" borderId="0" xfId="0" applyFont="1" applyBorder="1"/>
    <xf numFmtId="0" fontId="13" fillId="11" borderId="24" xfId="0" applyFont="1" applyFill="1" applyBorder="1" applyAlignment="1" applyProtection="1">
      <alignment horizontal="left" vertical="top" wrapText="1"/>
    </xf>
    <xf numFmtId="0" fontId="6" fillId="12" borderId="34" xfId="0" applyFont="1" applyFill="1" applyBorder="1"/>
    <xf numFmtId="0" fontId="0" fillId="12" borderId="29" xfId="0" applyFill="1" applyBorder="1"/>
    <xf numFmtId="0" fontId="6" fillId="12" borderId="35" xfId="0" applyFont="1" applyFill="1" applyBorder="1"/>
    <xf numFmtId="0" fontId="21" fillId="12" borderId="12" xfId="0" applyFont="1" applyFill="1" applyBorder="1"/>
    <xf numFmtId="0" fontId="13" fillId="5" borderId="9" xfId="0" applyFont="1" applyFill="1" applyBorder="1" applyAlignment="1" applyProtection="1">
      <alignment horizontal="center" vertical="top" wrapText="1"/>
    </xf>
    <xf numFmtId="0" fontId="1" fillId="0" borderId="0" xfId="0" applyFont="1" applyBorder="1"/>
    <xf numFmtId="0" fontId="0" fillId="3" borderId="0" xfId="0" applyFill="1"/>
    <xf numFmtId="0" fontId="12" fillId="3" borderId="0" xfId="0" applyFont="1" applyFill="1"/>
    <xf numFmtId="0" fontId="5" fillId="3" borderId="0" xfId="0" applyFont="1" applyFill="1"/>
    <xf numFmtId="0" fontId="5" fillId="2" borderId="37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0" fillId="0" borderId="21" xfId="0" applyBorder="1" applyAlignment="1">
      <alignment horizontal="center" vertical="center"/>
    </xf>
    <xf numFmtId="0" fontId="0" fillId="0" borderId="40" xfId="0" applyBorder="1"/>
    <xf numFmtId="0" fontId="0" fillId="0" borderId="21" xfId="0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1" xfId="0" applyBorder="1"/>
    <xf numFmtId="0" fontId="0" fillId="0" borderId="1" xfId="0" applyBorder="1"/>
    <xf numFmtId="0" fontId="0" fillId="0" borderId="43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6" xfId="0" applyBorder="1" applyAlignment="1">
      <alignment wrapText="1"/>
    </xf>
    <xf numFmtId="0" fontId="0" fillId="0" borderId="38" xfId="0" applyBorder="1"/>
    <xf numFmtId="0" fontId="0" fillId="0" borderId="36" xfId="0" applyBorder="1"/>
    <xf numFmtId="0" fontId="0" fillId="0" borderId="9" xfId="0" applyBorder="1"/>
    <xf numFmtId="0" fontId="4" fillId="0" borderId="0" xfId="1" applyAlignment="1" applyProtection="1"/>
    <xf numFmtId="0" fontId="5" fillId="0" borderId="0" xfId="0" applyFont="1" applyBorder="1"/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13" fillId="5" borderId="16" xfId="0" applyFont="1" applyFill="1" applyBorder="1" applyAlignment="1" applyProtection="1">
      <alignment horizontal="left" vertical="top" wrapText="1"/>
      <protection locked="0"/>
    </xf>
    <xf numFmtId="0" fontId="13" fillId="0" borderId="16" xfId="0" applyFont="1" applyBorder="1" applyAlignment="1" applyProtection="1">
      <alignment horizontal="left" vertical="top" wrapText="1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5" fillId="7" borderId="15" xfId="0" applyFont="1" applyFill="1" applyBorder="1" applyAlignment="1" applyProtection="1">
      <alignment horizontal="center" vertical="center" wrapText="1"/>
      <protection locked="0"/>
    </xf>
    <xf numFmtId="0" fontId="5" fillId="7" borderId="1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/>
    </xf>
    <xf numFmtId="0" fontId="27" fillId="5" borderId="3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13" fillId="5" borderId="4" xfId="0" applyFont="1" applyFill="1" applyBorder="1" applyAlignment="1" applyProtection="1">
      <alignment horizontal="center" vertical="top" wrapText="1"/>
      <protection locked="0"/>
    </xf>
    <xf numFmtId="0" fontId="6" fillId="12" borderId="25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/>
    </xf>
    <xf numFmtId="0" fontId="6" fillId="12" borderId="27" xfId="0" applyFont="1" applyFill="1" applyBorder="1" applyAlignment="1">
      <alignment horizontal="center" vertical="center"/>
    </xf>
    <xf numFmtId="0" fontId="24" fillId="5" borderId="5" xfId="0" applyFont="1" applyFill="1" applyBorder="1" applyAlignment="1" applyProtection="1">
      <alignment horizontal="center" vertical="top" wrapText="1"/>
    </xf>
    <xf numFmtId="0" fontId="24" fillId="5" borderId="36" xfId="0" applyFont="1" applyFill="1" applyBorder="1" applyAlignment="1" applyProtection="1">
      <alignment horizontal="center" vertical="top" wrapText="1"/>
    </xf>
    <xf numFmtId="0" fontId="24" fillId="11" borderId="25" xfId="0" applyFont="1" applyFill="1" applyBorder="1" applyAlignment="1" applyProtection="1">
      <alignment horizontal="center" vertical="center" wrapText="1"/>
    </xf>
    <xf numFmtId="0" fontId="24" fillId="11" borderId="26" xfId="0" applyFont="1" applyFill="1" applyBorder="1" applyAlignment="1" applyProtection="1">
      <alignment horizontal="center" vertical="center" wrapText="1"/>
    </xf>
    <xf numFmtId="0" fontId="24" fillId="11" borderId="27" xfId="0" applyFont="1" applyFill="1" applyBorder="1" applyAlignment="1" applyProtection="1">
      <alignment horizontal="center" vertical="center" wrapText="1"/>
    </xf>
    <xf numFmtId="0" fontId="6" fillId="12" borderId="28" xfId="0" applyFont="1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6" fillId="12" borderId="32" xfId="0" applyFont="1" applyFill="1" applyBorder="1" applyAlignment="1">
      <alignment horizontal="center"/>
    </xf>
    <xf numFmtId="0" fontId="0" fillId="12" borderId="33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32" xfId="0" applyFill="1" applyBorder="1" applyAlignment="1">
      <alignment horizontal="center"/>
    </xf>
    <xf numFmtId="0" fontId="0" fillId="12" borderId="2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5" fillId="2" borderId="3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  <color rgb="FF33CCFF"/>
      <color rgb="FF3399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9524</xdr:rowOff>
    </xdr:from>
    <xdr:to>
      <xdr:col>0</xdr:col>
      <xdr:colOff>1597401</xdr:colOff>
      <xdr:row>0</xdr:row>
      <xdr:rowOff>781049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4300" y="9524"/>
          <a:ext cx="1483101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165099</xdr:rowOff>
    </xdr:from>
    <xdr:to>
      <xdr:col>1</xdr:col>
      <xdr:colOff>376</xdr:colOff>
      <xdr:row>0</xdr:row>
      <xdr:rowOff>904874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65099"/>
          <a:ext cx="1483101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167217</xdr:colOff>
      <xdr:row>3</xdr:row>
      <xdr:rowOff>523875</xdr:rowOff>
    </xdr:from>
    <xdr:to>
      <xdr:col>7</xdr:col>
      <xdr:colOff>1085850</xdr:colOff>
      <xdr:row>3</xdr:row>
      <xdr:rowOff>1209675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xmlns="" spid="_x0000_s2049"/>
            </a:ex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 bwMode="auto">
        <a:xfrm>
          <a:off x="4434417" y="1831975"/>
          <a:ext cx="918633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3924300</xdr:colOff>
      <xdr:row>0</xdr:row>
      <xdr:rowOff>1333499</xdr:rowOff>
    </xdr:from>
    <xdr:to>
      <xdr:col>0</xdr:col>
      <xdr:colOff>4904551</xdr:colOff>
      <xdr:row>0</xdr:row>
      <xdr:rowOff>2066924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xmlns="" spid="_x0000_s5123"/>
            </a:ex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 bwMode="auto">
        <a:xfrm>
          <a:off x="3924300" y="1333499"/>
          <a:ext cx="980251" cy="733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vinet.sharepoint.com/fop/ope/procurement/ReferenceDocuments/Gavi%20Vendor%20Form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endor Form"/>
      <sheetName val="Bank Proof Copy"/>
      <sheetName val="W9 Form (Entities &amp; US Citizen)"/>
      <sheetName val="OFAC Form"/>
      <sheetName val="Lists1"/>
    </sheetNames>
    <sheetDataSet>
      <sheetData sheetId="0"/>
      <sheetData sheetId="1"/>
      <sheetData sheetId="2"/>
      <sheetData sheetId="3"/>
      <sheetData sheetId="4">
        <row r="1">
          <cell r="C1" t="str">
            <v>[Select Currency]</v>
          </cell>
        </row>
        <row r="2">
          <cell r="B2" t="str">
            <v>New Vendor</v>
          </cell>
          <cell r="C2" t="str">
            <v>USD - US Dollar</v>
          </cell>
          <cell r="J2" t="str">
            <v>[Select Group]</v>
          </cell>
        </row>
        <row r="3">
          <cell r="B3" t="str">
            <v>Vendor Change</v>
          </cell>
          <cell r="C3" t="str">
            <v>CHF - Swiss Franc</v>
          </cell>
          <cell r="J3" t="str">
            <v>Company</v>
          </cell>
        </row>
        <row r="4">
          <cell r="C4" t="str">
            <v>EUR - Euro</v>
          </cell>
          <cell r="J4" t="str">
            <v>Individual Contractor</v>
          </cell>
        </row>
        <row r="5">
          <cell r="C5" t="str">
            <v>GBP - Pound Sterling</v>
          </cell>
          <cell r="J5" t="str">
            <v>Board Member</v>
          </cell>
        </row>
        <row r="6">
          <cell r="C6" t="str">
            <v>NOK - Norwegian Kroner</v>
          </cell>
        </row>
        <row r="7">
          <cell r="C7" t="str">
            <v>SEK - Swedish Kroner</v>
          </cell>
        </row>
        <row r="8">
          <cell r="C8" t="str">
            <v>DKK - Danish Kroner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  <pageSetUpPr fitToPage="1"/>
  </sheetPr>
  <dimension ref="A1:K39"/>
  <sheetViews>
    <sheetView showGridLines="0" tabSelected="1" workbookViewId="0">
      <selection activeCell="B32" sqref="B32"/>
    </sheetView>
  </sheetViews>
  <sheetFormatPr defaultColWidth="9.140625" defaultRowHeight="12.75"/>
  <cols>
    <col min="1" max="1" width="59.28515625" style="4" customWidth="1"/>
    <col min="2" max="2" width="80.42578125" style="4" customWidth="1"/>
    <col min="3" max="3" width="11.140625" style="14" customWidth="1"/>
    <col min="4" max="4" width="9.42578125" style="4" customWidth="1"/>
    <col min="5" max="5" width="16.7109375" style="4" customWidth="1"/>
    <col min="6" max="6" width="12" style="4" customWidth="1"/>
    <col min="7" max="16384" width="9.140625" style="4"/>
  </cols>
  <sheetData>
    <row r="1" spans="1:5" ht="63.75" customHeight="1" thickBot="1">
      <c r="A1" s="29"/>
      <c r="B1" s="36" t="s">
        <v>172</v>
      </c>
    </row>
    <row r="2" spans="1:5" ht="7.5" customHeight="1" thickBot="1">
      <c r="A2" s="11"/>
      <c r="B2" s="12"/>
    </row>
    <row r="3" spans="1:5" ht="18.95" customHeight="1">
      <c r="A3" s="90" t="s">
        <v>9</v>
      </c>
      <c r="B3" s="91"/>
    </row>
    <row r="4" spans="1:5">
      <c r="A4" s="20" t="s">
        <v>26</v>
      </c>
      <c r="B4" s="30" t="s">
        <v>45</v>
      </c>
    </row>
    <row r="5" spans="1:5">
      <c r="A5" s="20" t="s">
        <v>27</v>
      </c>
      <c r="B5" s="30" t="s">
        <v>170</v>
      </c>
      <c r="C5" s="13"/>
      <c r="D5" s="2"/>
      <c r="E5" s="2"/>
    </row>
    <row r="6" spans="1:5">
      <c r="A6" s="21" t="s">
        <v>28</v>
      </c>
      <c r="B6" s="30" t="s">
        <v>22</v>
      </c>
      <c r="C6" s="13"/>
      <c r="D6" s="1"/>
      <c r="E6" s="1"/>
    </row>
    <row r="7" spans="1:5">
      <c r="A7" s="20" t="s">
        <v>29</v>
      </c>
      <c r="B7" s="37" t="s">
        <v>20</v>
      </c>
      <c r="C7" s="13"/>
      <c r="D7" s="2"/>
      <c r="E7" s="2"/>
    </row>
    <row r="8" spans="1:5">
      <c r="A8" s="20" t="s">
        <v>30</v>
      </c>
      <c r="B8" s="37" t="s">
        <v>18</v>
      </c>
      <c r="C8" s="13"/>
      <c r="D8" s="2"/>
      <c r="E8" s="2"/>
    </row>
    <row r="9" spans="1:5" ht="13.5" thickBot="1">
      <c r="A9" s="22" t="s">
        <v>176</v>
      </c>
      <c r="B9" s="34" t="s">
        <v>177</v>
      </c>
      <c r="C9" s="13"/>
      <c r="D9" s="2"/>
      <c r="E9" s="2"/>
    </row>
    <row r="10" spans="1:5" ht="13.5" thickBot="1">
      <c r="A10" s="22" t="s">
        <v>178</v>
      </c>
      <c r="B10" s="34" t="s">
        <v>179</v>
      </c>
      <c r="C10" s="13"/>
      <c r="D10" s="2"/>
      <c r="E10" s="2"/>
    </row>
    <row r="11" spans="1:5" ht="7.5" customHeight="1" thickBot="1">
      <c r="A11" s="7"/>
      <c r="B11" s="15"/>
      <c r="C11" s="13"/>
      <c r="D11" s="1"/>
      <c r="E11" s="1"/>
    </row>
    <row r="12" spans="1:5" s="26" customFormat="1" ht="18.95" customHeight="1">
      <c r="A12" s="90" t="s">
        <v>10</v>
      </c>
      <c r="B12" s="92"/>
      <c r="C12" s="24"/>
      <c r="D12" s="25"/>
      <c r="E12" s="25"/>
    </row>
    <row r="13" spans="1:5" ht="13.5" thickBot="1">
      <c r="A13" s="20" t="s">
        <v>31</v>
      </c>
      <c r="B13" s="42" t="s">
        <v>5</v>
      </c>
      <c r="C13" s="13"/>
      <c r="D13" s="1"/>
      <c r="E13" s="1"/>
    </row>
    <row r="14" spans="1:5" ht="13.5" thickBot="1">
      <c r="A14" s="38" t="s">
        <v>32</v>
      </c>
      <c r="B14" s="39" t="s">
        <v>19</v>
      </c>
      <c r="C14" s="13"/>
      <c r="D14" s="1"/>
      <c r="E14" s="1"/>
    </row>
    <row r="15" spans="1:5" ht="7.5" customHeight="1" thickBot="1">
      <c r="A15" s="7"/>
      <c r="B15" s="15"/>
      <c r="C15" s="13"/>
      <c r="D15" s="1"/>
      <c r="E15" s="1"/>
    </row>
    <row r="16" spans="1:5" s="26" customFormat="1" ht="18.95" customHeight="1">
      <c r="A16" s="90" t="s">
        <v>8</v>
      </c>
      <c r="B16" s="92"/>
      <c r="C16" s="24"/>
      <c r="D16" s="1"/>
      <c r="E16" s="25"/>
    </row>
    <row r="17" spans="1:11">
      <c r="A17" s="20" t="s">
        <v>33</v>
      </c>
      <c r="B17" s="31" t="s">
        <v>12</v>
      </c>
      <c r="C17" s="13"/>
      <c r="D17" s="1"/>
      <c r="E17" s="2"/>
    </row>
    <row r="18" spans="1:11">
      <c r="A18" s="21" t="s">
        <v>21</v>
      </c>
      <c r="B18" s="31" t="s">
        <v>16</v>
      </c>
      <c r="C18" s="13"/>
      <c r="D18" s="1"/>
      <c r="E18" s="2"/>
    </row>
    <row r="19" spans="1:11">
      <c r="A19" s="20" t="s">
        <v>34</v>
      </c>
      <c r="B19" s="31" t="s">
        <v>11</v>
      </c>
      <c r="C19" s="13"/>
      <c r="D19" s="1"/>
      <c r="E19" s="2"/>
    </row>
    <row r="20" spans="1:11" ht="25.5">
      <c r="A20" s="20" t="s">
        <v>174</v>
      </c>
      <c r="B20" s="31" t="s">
        <v>64</v>
      </c>
      <c r="C20" s="13"/>
      <c r="D20" s="1"/>
      <c r="E20" s="2"/>
    </row>
    <row r="21" spans="1:11">
      <c r="A21" s="20" t="s">
        <v>35</v>
      </c>
      <c r="B21" s="31" t="s">
        <v>38</v>
      </c>
      <c r="C21" s="13"/>
      <c r="D21" s="1"/>
      <c r="E21" s="1"/>
    </row>
    <row r="22" spans="1:11">
      <c r="A22" s="97" t="s">
        <v>49</v>
      </c>
      <c r="B22" s="40" t="str">
        <f>CONCATENATE("For ",B32,":")</f>
        <v>For Supplier:</v>
      </c>
      <c r="C22" s="13"/>
      <c r="D22" s="1"/>
      <c r="E22" s="1"/>
    </row>
    <row r="23" spans="1:11" ht="93" customHeight="1" thickBot="1">
      <c r="A23" s="98"/>
      <c r="B23" s="41" t="str">
        <f>IF(B32="Company",Lists1!D3,IF(B32="Individual Contractor",Lists1!D4,IF(B32="Other",Lists1!D4,IF(B32="Board Member",Lists1!D5,IF(B32="Supplier",Lists1!D3,IF(B32="CPEF (Core PEF)",Lists1!D6,IF(B32="OPEF (Other PEF)",Lists1!D7,IF(B32="IRC Member",Lists1!D4,IF(B32="Candidate",Lists1!D4,"Select - Vendor Group")))))))))</f>
        <v xml:space="preserve">a. Company letterhead or certificate of incorporation
b. Bank proof in the form of at least two of the below:
  i. Recent bank statement (less than three months old), showing no transactions
  ii. Voided check.iii.  For French speaking country accounts, a RIB
  iv.  Copy of an e-banking screen showing account name and full account number [please paste into the second tab]
</v>
      </c>
      <c r="C23" s="13"/>
      <c r="D23" s="1"/>
      <c r="E23" s="1"/>
    </row>
    <row r="24" spans="1:11" ht="7.5" customHeight="1" thickBot="1">
      <c r="A24" s="6"/>
      <c r="B24" s="9"/>
      <c r="C24" s="13"/>
      <c r="D24" s="1"/>
      <c r="E24" s="1"/>
    </row>
    <row r="25" spans="1:11" s="26" customFormat="1" ht="18.95" customHeight="1">
      <c r="A25" s="90" t="s">
        <v>23</v>
      </c>
      <c r="B25" s="92"/>
      <c r="C25" s="24"/>
      <c r="D25" s="25"/>
      <c r="E25" s="25"/>
    </row>
    <row r="26" spans="1:11" ht="25.5" customHeight="1">
      <c r="A26" s="20" t="s">
        <v>36</v>
      </c>
      <c r="B26" s="31" t="s">
        <v>25</v>
      </c>
      <c r="C26" s="13"/>
      <c r="D26" s="2"/>
      <c r="E26" s="2"/>
    </row>
    <row r="27" spans="1:11" ht="25.5" customHeight="1" thickBot="1">
      <c r="A27" s="22" t="s">
        <v>37</v>
      </c>
      <c r="B27" s="35" t="s">
        <v>24</v>
      </c>
      <c r="C27" s="13"/>
      <c r="D27" s="2"/>
      <c r="E27" s="2"/>
    </row>
    <row r="28" spans="1:11" ht="13.5" hidden="1" customHeight="1" thickBot="1">
      <c r="A28" s="93" t="s">
        <v>17</v>
      </c>
      <c r="B28" s="94"/>
      <c r="C28" s="13"/>
    </row>
    <row r="29" spans="1:11" ht="13.5" hidden="1" thickBot="1">
      <c r="A29" s="16" t="s">
        <v>6</v>
      </c>
      <c r="B29" s="17" t="s">
        <v>7</v>
      </c>
      <c r="K29" s="10"/>
    </row>
    <row r="30" spans="1:11" ht="7.5" customHeight="1" thickBot="1">
      <c r="A30" s="23"/>
      <c r="B30" s="18"/>
      <c r="K30" s="10"/>
    </row>
    <row r="31" spans="1:11" s="26" customFormat="1" ht="18.95" customHeight="1">
      <c r="A31" s="95" t="s">
        <v>175</v>
      </c>
      <c r="B31" s="96"/>
      <c r="C31" s="27"/>
      <c r="K31" s="28"/>
    </row>
    <row r="32" spans="1:11">
      <c r="A32" s="20" t="s">
        <v>6</v>
      </c>
      <c r="B32" s="31" t="s">
        <v>65</v>
      </c>
      <c r="K32" s="10"/>
    </row>
    <row r="33" spans="1:2">
      <c r="A33" s="20" t="s">
        <v>100</v>
      </c>
      <c r="B33" s="32"/>
    </row>
    <row r="34" spans="1:2" ht="13.5" thickBot="1">
      <c r="A34" s="22" t="s">
        <v>39</v>
      </c>
      <c r="B34" s="33"/>
    </row>
    <row r="35" spans="1:2">
      <c r="A35" s="5"/>
    </row>
    <row r="39" spans="1:2">
      <c r="B39" s="19"/>
    </row>
  </sheetData>
  <sheetProtection selectLockedCells="1"/>
  <dataConsolidate/>
  <customSheetViews>
    <customSheetView guid="{129E9F26-23DA-4D89-B2EF-7C2E45AC8D13}" fitToPage="1" printArea="1" hiddenRows="1">
      <selection activeCell="B5" sqref="B5:E5"/>
      <pageMargins left="0.53" right="0" top="0.42" bottom="0.21" header="0.19" footer="0.17"/>
      <printOptions horizontalCentered="1" verticalCentered="1"/>
      <pageSetup paperSize="9" scale="68" orientation="portrait" r:id="rId1"/>
      <headerFooter alignWithMargins="0"/>
    </customSheetView>
  </customSheetViews>
  <mergeCells count="7">
    <mergeCell ref="A3:B3"/>
    <mergeCell ref="A12:B12"/>
    <mergeCell ref="A28:B28"/>
    <mergeCell ref="A31:B31"/>
    <mergeCell ref="A25:B25"/>
    <mergeCell ref="A16:B16"/>
    <mergeCell ref="A22:A23"/>
  </mergeCells>
  <phoneticPr fontId="7" type="noConversion"/>
  <dataValidations count="3">
    <dataValidation type="list" allowBlank="1" showInputMessage="1" showErrorMessage="1" sqref="B29:B30 B32">
      <formula1>group</formula1>
    </dataValidation>
    <dataValidation type="list" allowBlank="1" showInputMessage="1" showErrorMessage="1" sqref="B13">
      <formula1>currency</formula1>
    </dataValidation>
    <dataValidation type="list" allowBlank="1" showInputMessage="1" showErrorMessage="1" sqref="B4">
      <formula1>Vendor_Selection</formula1>
    </dataValidation>
  </dataValidations>
  <printOptions horizontalCentered="1" verticalCentered="1"/>
  <pageMargins left="0.53" right="0" top="0.42" bottom="0.21" header="0.19" footer="0.17"/>
  <pageSetup paperSize="9" scale="94" orientation="landscape" r:id="rId2"/>
  <headerFooter alignWithMargins="0">
    <oddHeader>&amp;L&amp;"Calibri"&amp;10&amp;K000000Classified as Internal&amp;1#</oddHeader>
  </headerFooter>
  <ignoredErrors>
    <ignoredError sqref="B22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AV50"/>
  <sheetViews>
    <sheetView workbookViewId="0">
      <selection activeCell="C9" sqref="C9"/>
    </sheetView>
  </sheetViews>
  <sheetFormatPr defaultRowHeight="12.75"/>
  <cols>
    <col min="1" max="1" width="33" customWidth="1"/>
    <col min="2" max="2" width="75.85546875" customWidth="1"/>
    <col min="3" max="3" width="53.140625" customWidth="1"/>
    <col min="8" max="8" width="54.42578125" customWidth="1"/>
  </cols>
  <sheetData>
    <row r="1" spans="1:48" ht="177.75" customHeight="1" thickBot="1">
      <c r="A1" s="22" t="s">
        <v>129</v>
      </c>
      <c r="B1" s="99" t="s">
        <v>130</v>
      </c>
      <c r="C1" s="100"/>
      <c r="D1" s="100"/>
      <c r="E1" s="101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spans="1:4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48">
      <c r="A3" s="66" t="s">
        <v>131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48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</row>
    <row r="5" spans="1:48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</row>
    <row r="6" spans="1:48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</row>
    <row r="7" spans="1:48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</row>
    <row r="8" spans="1:48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</row>
    <row r="9" spans="1:48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</row>
    <row r="10" spans="1:48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</row>
    <row r="11" spans="1:48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</row>
    <row r="12" spans="1:48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</row>
    <row r="13" spans="1:48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</row>
    <row r="14" spans="1:48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</row>
    <row r="15" spans="1:48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</row>
    <row r="16" spans="1:48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</row>
    <row r="17" spans="1:48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</row>
    <row r="18" spans="1:48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</row>
    <row r="19" spans="1:48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</row>
    <row r="20" spans="1:48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</row>
    <row r="21" spans="1:48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</row>
    <row r="22" spans="1:48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</row>
    <row r="23" spans="1:48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</row>
    <row r="24" spans="1:48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</row>
    <row r="25" spans="1:48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</row>
    <row r="26" spans="1:48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</row>
    <row r="27" spans="1:48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</row>
    <row r="28" spans="1:48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</row>
    <row r="29" spans="1:48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</row>
    <row r="30" spans="1:48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</row>
    <row r="31" spans="1:48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</row>
    <row r="32" spans="1:48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</row>
    <row r="33" spans="1:48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</row>
    <row r="34" spans="1:48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</row>
    <row r="35" spans="1:48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</row>
    <row r="36" spans="1:48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</row>
    <row r="37" spans="1:48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</row>
    <row r="38" spans="1:48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</row>
    <row r="39" spans="1:48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</row>
    <row r="40" spans="1:48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</row>
    <row r="41" spans="1:48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</row>
    <row r="42" spans="1:48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</row>
    <row r="43" spans="1:48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7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</row>
    <row r="44" spans="1:4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</row>
    <row r="45" spans="1:48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</row>
    <row r="46" spans="1:48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</row>
    <row r="47" spans="1:48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</row>
    <row r="48" spans="1:48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</row>
    <row r="49" spans="1:48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</row>
    <row r="50" spans="1:48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</row>
  </sheetData>
  <mergeCells count="1">
    <mergeCell ref="B1:E1"/>
  </mergeCells>
  <pageMargins left="0.7" right="0.7" top="0.75" bottom="0.75" header="0.3" footer="0.3"/>
  <pageSetup paperSize="9" scale="74" orientation="portrait" r:id="rId1"/>
  <headerFooter>
    <oddHeader>&amp;L&amp;"Calibri"&amp;10&amp;K000000Classified as 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U49"/>
  <sheetViews>
    <sheetView showGridLines="0" topLeftCell="A4" workbookViewId="0">
      <selection activeCell="B18" sqref="B18"/>
    </sheetView>
  </sheetViews>
  <sheetFormatPr defaultColWidth="8.7109375" defaultRowHeight="15"/>
  <cols>
    <col min="1" max="1" width="21.42578125" style="44" customWidth="1"/>
    <col min="2" max="2" width="47.42578125" style="45" customWidth="1"/>
    <col min="3" max="3" width="13.42578125" style="45" bestFit="1" customWidth="1"/>
    <col min="4" max="4" width="26.7109375" style="45" bestFit="1" customWidth="1"/>
    <col min="5" max="5" width="16.7109375" style="45" customWidth="1"/>
    <col min="6" max="12" width="8.7109375" style="45"/>
    <col min="13" max="13" width="11.42578125" style="45" customWidth="1"/>
    <col min="14" max="14" width="18.85546875" style="45" customWidth="1"/>
    <col min="15" max="15" width="11.85546875" style="45" customWidth="1"/>
    <col min="16" max="17" width="8.7109375" style="45"/>
    <col min="18" max="18" width="14.85546875" style="45" customWidth="1"/>
    <col min="19" max="19" width="8.7109375" style="45"/>
    <col min="20" max="20" width="14.85546875" style="45" customWidth="1"/>
    <col min="21" max="16384" width="8.7109375" style="45"/>
  </cols>
  <sheetData>
    <row r="1" spans="1:21" ht="83.45" customHeight="1">
      <c r="A1" s="50"/>
      <c r="B1" s="105" t="s">
        <v>173</v>
      </c>
      <c r="C1" s="106"/>
      <c r="D1" s="107"/>
      <c r="H1" s="55" t="s">
        <v>98</v>
      </c>
    </row>
    <row r="2" spans="1:21" ht="33.6" customHeight="1" thickBot="1">
      <c r="A2" s="102" t="s">
        <v>72</v>
      </c>
      <c r="B2" s="103"/>
      <c r="C2" s="51" t="s">
        <v>94</v>
      </c>
      <c r="D2" s="52" t="s">
        <v>93</v>
      </c>
      <c r="H2" s="56">
        <v>1</v>
      </c>
      <c r="I2" s="56" t="s">
        <v>99</v>
      </c>
    </row>
    <row r="3" spans="1:21" ht="15.75" thickBot="1">
      <c r="A3" s="46" t="s">
        <v>105</v>
      </c>
      <c r="B3" s="48" t="str">
        <f>IF('Vendor Form'!B32="Employee","ZEMP",IF('Vendor Form'!B32="Intern","ZEMP",IF('Vendor Form'!B32="Board or Committee Member","ZVEN",IF('Vendor Form'!B32="PFM","ZVEN",IF('Vendor Form'!B32="Supplier","ZVEN",IF('Vendor Form'!B32="Individual Contractor","ZVEN",IF('Vendor Form'!B32="OPEF (Other PEF)","ZVEN",IF('Vendor Form'!B32="CPEF (Core PEF)","ZVEN"))))))))</f>
        <v>ZVEN</v>
      </c>
      <c r="C3" s="48" t="s">
        <v>78</v>
      </c>
      <c r="D3" s="48"/>
      <c r="H3" s="56">
        <v>2</v>
      </c>
      <c r="I3" s="56" t="s">
        <v>101</v>
      </c>
    </row>
    <row r="4" spans="1:21" ht="23.45" customHeight="1" thickBot="1">
      <c r="A4" s="46" t="s">
        <v>50</v>
      </c>
      <c r="B4" s="48" t="str">
        <f>'Vendor Form'!B5</f>
        <v>[Enter  Name]</v>
      </c>
      <c r="C4" s="48" t="s">
        <v>78</v>
      </c>
      <c r="D4" s="48"/>
      <c r="H4" s="56">
        <v>3</v>
      </c>
      <c r="I4" s="56" t="s">
        <v>102</v>
      </c>
    </row>
    <row r="5" spans="1:21" ht="24.75" customHeight="1" thickBot="1">
      <c r="A5" s="46" t="s">
        <v>82</v>
      </c>
      <c r="B5" s="48" t="str">
        <f>'Vendor Form'!B10</f>
        <v>[Enter Legal Address 2]</v>
      </c>
      <c r="C5" s="48" t="s">
        <v>74</v>
      </c>
      <c r="D5" s="48" t="s">
        <v>123</v>
      </c>
      <c r="H5" s="69">
        <v>4</v>
      </c>
      <c r="I5" s="69" t="s">
        <v>134</v>
      </c>
    </row>
    <row r="6" spans="1:21" ht="15" customHeight="1" thickBot="1">
      <c r="A6" s="46" t="s">
        <v>83</v>
      </c>
      <c r="B6" s="48" t="s">
        <v>84</v>
      </c>
      <c r="C6" s="48" t="s">
        <v>74</v>
      </c>
      <c r="D6" s="48" t="s">
        <v>123</v>
      </c>
    </row>
    <row r="7" spans="1:21" ht="15" customHeight="1" thickBot="1">
      <c r="A7" s="46" t="s">
        <v>86</v>
      </c>
      <c r="B7" s="48" t="str">
        <f>'Vendor Form'!B7</f>
        <v>[Enter Accounts Receivable Email Address]</v>
      </c>
      <c r="C7" s="48" t="s">
        <v>74</v>
      </c>
      <c r="D7" s="48" t="s">
        <v>123</v>
      </c>
    </row>
    <row r="8" spans="1:21" ht="13.5" thickBot="1">
      <c r="A8" s="46" t="s">
        <v>52</v>
      </c>
      <c r="B8" s="48" t="str">
        <f>IF('Vendor Form'!B32="Employee","EMPL (Employee)",IF('Vendor Form'!B32="Intern","INTE (Intern)",IF('Vendor Form'!B32="Board or Committee Member","COMM (Commitee and Board Member)",IF('Vendor Form'!B32="PFM","CTRY (Country)",IF('Vendor Form'!B32="Supplier","SUPP (Supplier)",IF('Vendor Form'!B32="Individual Contractor","ICON (Independent Contractor)",IF('Vendor Form'!B32="OPEF (Other PEF)","OPEF (Other PEF)",IF('Vendor Form'!B32="CPEF (Core PEF)","CPEF (Core PEF)"))))))))</f>
        <v>SUPP (Supplier)</v>
      </c>
      <c r="C8" s="48" t="s">
        <v>74</v>
      </c>
      <c r="D8" s="48" t="s">
        <v>73</v>
      </c>
      <c r="M8" s="45" t="s">
        <v>169</v>
      </c>
    </row>
    <row r="9" spans="1:21" ht="13.5" thickBot="1">
      <c r="A9" s="46" t="s">
        <v>87</v>
      </c>
      <c r="B9" s="48" t="str">
        <f>'Vendor Form'!B20</f>
        <v>[Enter IBAN or Bank account for US or non-IBAN countries]</v>
      </c>
      <c r="C9" s="48" t="s">
        <v>74</v>
      </c>
      <c r="D9" s="48" t="s">
        <v>88</v>
      </c>
    </row>
    <row r="10" spans="1:21" ht="23.45" customHeight="1" thickBot="1">
      <c r="A10" s="46" t="s">
        <v>118</v>
      </c>
      <c r="B10" s="111" t="s">
        <v>121</v>
      </c>
      <c r="C10" s="48" t="s">
        <v>74</v>
      </c>
      <c r="D10" s="48" t="s">
        <v>88</v>
      </c>
      <c r="M10" s="70" t="s">
        <v>144</v>
      </c>
      <c r="N10" s="71"/>
      <c r="O10" s="72" t="s">
        <v>145</v>
      </c>
      <c r="P10" s="73" t="s">
        <v>146</v>
      </c>
      <c r="Q10"/>
      <c r="R10"/>
      <c r="S10"/>
      <c r="T10"/>
      <c r="U10"/>
    </row>
    <row r="11" spans="1:21" ht="13.5" thickBot="1">
      <c r="A11" s="46" t="s">
        <v>119</v>
      </c>
      <c r="B11" s="112"/>
      <c r="C11" s="48" t="s">
        <v>74</v>
      </c>
      <c r="D11" s="48" t="s">
        <v>88</v>
      </c>
      <c r="M11" s="74" t="s">
        <v>147</v>
      </c>
      <c r="N11" t="s">
        <v>148</v>
      </c>
      <c r="O11" s="74">
        <v>3</v>
      </c>
      <c r="P11" s="75" t="s">
        <v>149</v>
      </c>
      <c r="Q11"/>
      <c r="R11" s="76" t="s">
        <v>150</v>
      </c>
      <c r="S11" s="77"/>
    </row>
    <row r="12" spans="1:21" ht="13.5" thickBot="1">
      <c r="A12" s="46" t="s">
        <v>126</v>
      </c>
      <c r="B12" s="63" t="str">
        <f>'Vendor Form'!B18</f>
        <v>[Enter bank account name]</v>
      </c>
      <c r="C12" s="48" t="s">
        <v>74</v>
      </c>
      <c r="D12" s="48" t="s">
        <v>88</v>
      </c>
      <c r="E12" s="57" t="s">
        <v>127</v>
      </c>
      <c r="M12" s="74" t="s">
        <v>147</v>
      </c>
      <c r="N12" t="s">
        <v>151</v>
      </c>
      <c r="O12" s="74">
        <v>2</v>
      </c>
      <c r="P12" s="75" t="s">
        <v>149</v>
      </c>
      <c r="Q12"/>
      <c r="R12" s="78" t="s">
        <v>152</v>
      </c>
      <c r="S12" s="79">
        <v>1</v>
      </c>
    </row>
    <row r="13" spans="1:21" ht="13.5" thickBot="1">
      <c r="A13" s="46" t="s">
        <v>51</v>
      </c>
      <c r="B13" s="48" t="str">
        <f>IF('Vendor Form'!B32="Employee","SEC",IF('Vendor Form'!B32="Intern","SEC",IF('Vendor Form'!B32="Board or Committee Member","SEC",IF('Vendor Form'!B32="PFM","PFM",IF('Vendor Form'!B32="Supplier","SEC",IF('Vendor Form'!B32="Individual Contractor","SEC",IF('Vendor Form'!B32="OPEF (Other PEF)","PEF",IF('Vendor Form'!B32="CPEF (Core PEF)","PEF"))))))))</f>
        <v>SEC</v>
      </c>
      <c r="C13" s="48" t="s">
        <v>74</v>
      </c>
      <c r="D13" s="48" t="s">
        <v>77</v>
      </c>
      <c r="E13" s="57" t="s">
        <v>104</v>
      </c>
      <c r="M13" s="74" t="s">
        <v>153</v>
      </c>
      <c r="N13" t="s">
        <v>154</v>
      </c>
      <c r="O13" s="74">
        <v>1</v>
      </c>
      <c r="P13" s="75" t="s">
        <v>149</v>
      </c>
      <c r="Q13"/>
      <c r="R13" s="78" t="s">
        <v>155</v>
      </c>
      <c r="S13" s="79">
        <v>2</v>
      </c>
    </row>
    <row r="14" spans="1:21" ht="13.5" thickBot="1">
      <c r="A14" s="53" t="s">
        <v>91</v>
      </c>
      <c r="B14" s="54" t="s">
        <v>92</v>
      </c>
      <c r="C14" s="54" t="s">
        <v>96</v>
      </c>
      <c r="D14" s="58"/>
      <c r="E14" s="113" t="s">
        <v>112</v>
      </c>
      <c r="M14" s="74" t="s">
        <v>153</v>
      </c>
      <c r="N14" t="s">
        <v>156</v>
      </c>
      <c r="O14" s="74">
        <v>2</v>
      </c>
      <c r="P14" s="75" t="s">
        <v>149</v>
      </c>
      <c r="Q14"/>
      <c r="R14" s="78" t="s">
        <v>157</v>
      </c>
      <c r="S14" s="79">
        <v>3</v>
      </c>
    </row>
    <row r="15" spans="1:21" ht="13.5" thickBot="1">
      <c r="A15" s="53" t="s">
        <v>32</v>
      </c>
      <c r="B15" s="54" t="str">
        <f>$B$24</f>
        <v>GA30</v>
      </c>
      <c r="C15" s="54" t="s">
        <v>96</v>
      </c>
      <c r="D15" s="58" t="s">
        <v>95</v>
      </c>
      <c r="E15" s="114"/>
      <c r="M15" s="74" t="s">
        <v>153</v>
      </c>
      <c r="N15" t="s">
        <v>158</v>
      </c>
      <c r="O15" s="74">
        <v>4</v>
      </c>
      <c r="P15" s="75" t="s">
        <v>149</v>
      </c>
      <c r="Q15"/>
      <c r="R15" s="80" t="s">
        <v>159</v>
      </c>
      <c r="S15" s="81">
        <v>4</v>
      </c>
    </row>
    <row r="16" spans="1:21" ht="13.5" thickBot="1">
      <c r="A16" s="53" t="s">
        <v>75</v>
      </c>
      <c r="B16" s="54" t="str">
        <f>'Vendor Form'!B13</f>
        <v>[Select Currency]</v>
      </c>
      <c r="C16" s="54" t="s">
        <v>97</v>
      </c>
      <c r="D16" s="58" t="s">
        <v>95</v>
      </c>
      <c r="E16" s="114"/>
      <c r="M16" s="74" t="s">
        <v>160</v>
      </c>
      <c r="N16" t="s">
        <v>161</v>
      </c>
      <c r="O16" s="74">
        <v>2</v>
      </c>
      <c r="P16" s="75" t="s">
        <v>162</v>
      </c>
      <c r="Q16"/>
      <c r="R16"/>
      <c r="S16"/>
      <c r="T16"/>
      <c r="U16"/>
    </row>
    <row r="17" spans="1:21" ht="13.5" thickBot="1">
      <c r="A17" s="53" t="s">
        <v>76</v>
      </c>
      <c r="B17" s="54" t="str">
        <f>IF('Vendor Form'!B32="Employee","no",IF('Vendor Form'!B32="Intern","no",IF('Vendor Form'!B32="Board or Committee Member","√",IF('Vendor Form'!B32="PFM","no",IF('Vendor Form'!B32="Supplier","√",IF('Vendor Form'!B32="Individual Contractor","√",IF('Vendor Form'!B32="OPEF (Other PEF)","√",IF('Vendor Form'!B32="CPEF (Core PEF)","√"))))))))</f>
        <v>√</v>
      </c>
      <c r="C17" s="54" t="s">
        <v>97</v>
      </c>
      <c r="D17" s="58" t="s">
        <v>95</v>
      </c>
      <c r="E17" s="114"/>
      <c r="F17" s="57" t="s">
        <v>122</v>
      </c>
      <c r="M17" s="74" t="s">
        <v>160</v>
      </c>
      <c r="N17" t="s">
        <v>163</v>
      </c>
      <c r="O17" s="74">
        <v>1</v>
      </c>
      <c r="P17" s="75" t="s">
        <v>164</v>
      </c>
      <c r="Q17"/>
      <c r="R17"/>
      <c r="S17"/>
      <c r="T17"/>
      <c r="U17"/>
    </row>
    <row r="18" spans="1:21" ht="13.5" thickBot="1">
      <c r="A18" s="53" t="s">
        <v>103</v>
      </c>
      <c r="B18" s="54" t="str">
        <f>B13</f>
        <v>SEC</v>
      </c>
      <c r="C18" s="54" t="s">
        <v>97</v>
      </c>
      <c r="D18" s="58" t="s">
        <v>95</v>
      </c>
      <c r="E18" s="115"/>
      <c r="M18" s="74" t="s">
        <v>160</v>
      </c>
      <c r="N18" t="s">
        <v>165</v>
      </c>
      <c r="O18" s="74">
        <v>1</v>
      </c>
      <c r="P18" s="75" t="s">
        <v>164</v>
      </c>
      <c r="Q18"/>
      <c r="R18"/>
      <c r="S18"/>
      <c r="T18"/>
      <c r="U18"/>
    </row>
    <row r="19" spans="1:21">
      <c r="M19" s="74" t="s">
        <v>160</v>
      </c>
      <c r="N19" t="s">
        <v>166</v>
      </c>
      <c r="O19" s="74">
        <v>2</v>
      </c>
      <c r="P19" s="75" t="s">
        <v>149</v>
      </c>
      <c r="Q19"/>
      <c r="R19"/>
      <c r="S19"/>
      <c r="T19"/>
      <c r="U19"/>
    </row>
    <row r="20" spans="1:21" ht="33.6" customHeight="1" thickBot="1">
      <c r="A20" s="102" t="s">
        <v>79</v>
      </c>
      <c r="B20" s="103"/>
      <c r="C20" s="51" t="s">
        <v>94</v>
      </c>
      <c r="D20" s="52" t="s">
        <v>93</v>
      </c>
      <c r="M20" s="82" t="s">
        <v>167</v>
      </c>
      <c r="N20" s="83" t="s">
        <v>168</v>
      </c>
      <c r="O20" s="84">
        <v>2</v>
      </c>
      <c r="P20" s="85" t="s">
        <v>149</v>
      </c>
      <c r="Q20"/>
      <c r="R20"/>
      <c r="S20"/>
      <c r="T20"/>
      <c r="U20"/>
    </row>
    <row r="21" spans="1:21" ht="13.5" thickBot="1">
      <c r="A21" s="46" t="s">
        <v>53</v>
      </c>
      <c r="B21" s="48">
        <v>1000</v>
      </c>
      <c r="C21" s="48" t="s">
        <v>78</v>
      </c>
      <c r="D21" s="48"/>
    </row>
    <row r="22" spans="1:21" ht="24.75" thickBot="1">
      <c r="A22" s="46" t="s">
        <v>106</v>
      </c>
      <c r="B22" s="48" t="str">
        <f>IF('Vendor Form'!B32="Employee","ZEMP",IF('Vendor Form'!B32="Intern","ZEMP",IF('Vendor Form'!B32="Board or Committee Member","ZVEN",IF('Vendor Form'!B32="PFM","ZVEN",IF('Vendor Form'!B32="Supplier","ZVEN",IF('Vendor Form'!B32="Individual Contractor","ZVEN",IF('Vendor Form'!B32="OPEF (Other PEF)","ZVEN",IF('Vendor Form'!B32="CPEF (Core PEF)","ZVEN"))))))))</f>
        <v>ZVEN</v>
      </c>
      <c r="C22" s="48" t="s">
        <v>78</v>
      </c>
      <c r="D22" s="48"/>
    </row>
    <row r="23" spans="1:21" ht="13.5" thickBot="1">
      <c r="A23" s="46" t="s">
        <v>54</v>
      </c>
      <c r="B23" s="48">
        <f>IF(B13="SEC",21100010,IF(B8="CPEF (Core PEF)",21100010,IF(B13="PFM",22603030,IF(B8="OPEF (Other PEF)",2100010))))</f>
        <v>21100010</v>
      </c>
      <c r="C23" s="48" t="s">
        <v>80</v>
      </c>
      <c r="D23" s="48" t="s">
        <v>81</v>
      </c>
    </row>
    <row r="24" spans="1:21" ht="13.5" thickBot="1">
      <c r="A24" s="46" t="s">
        <v>124</v>
      </c>
      <c r="B24" s="48" t="str">
        <f>IF(B8="ICON (Independent Contractor)","GA10",IF(B8="SUPP (Supplier)","GA30",IF(B8="CTRY (Country)","GA00",IF(B8="OPEF (Other PEF)","GA30",IF(B8="COMM (Commitee and Board Member)","GA10",IF(B8="CPEF (Core PEF)","GA00",IF(B8="EMPL (Employee)","GA00",IF(B8="INTE (Intern)","GA00"))))))))</f>
        <v>GA30</v>
      </c>
      <c r="C24" s="48" t="s">
        <v>80</v>
      </c>
      <c r="D24" s="48" t="s">
        <v>89</v>
      </c>
    </row>
    <row r="25" spans="1:21" ht="13.5" thickBot="1">
      <c r="A25" s="46" t="s">
        <v>110</v>
      </c>
      <c r="B25" s="48" t="s">
        <v>85</v>
      </c>
      <c r="C25" s="48" t="s">
        <v>80</v>
      </c>
      <c r="D25" s="48" t="s">
        <v>89</v>
      </c>
      <c r="E25" s="57" t="s">
        <v>111</v>
      </c>
    </row>
    <row r="26" spans="1:21" ht="13.5" thickBot="1">
      <c r="A26" s="46" t="s">
        <v>55</v>
      </c>
      <c r="B26" s="47"/>
      <c r="C26" s="48" t="s">
        <v>80</v>
      </c>
      <c r="D26" s="48" t="s">
        <v>89</v>
      </c>
    </row>
    <row r="27" spans="1:21" ht="13.5" thickBot="1">
      <c r="A27" s="46" t="s">
        <v>125</v>
      </c>
      <c r="B27" s="47"/>
      <c r="C27" s="48" t="s">
        <v>80</v>
      </c>
      <c r="D27" s="48" t="s">
        <v>89</v>
      </c>
      <c r="E27" s="57" t="s">
        <v>128</v>
      </c>
      <c r="M27" s="87" t="s">
        <v>204</v>
      </c>
    </row>
    <row r="28" spans="1:21" ht="13.5" thickBot="1">
      <c r="A28" s="46" t="s">
        <v>90</v>
      </c>
      <c r="B28" s="48" t="str">
        <f>IF(B13="PEF","√",IF(B13="PFM","√",""))</f>
        <v/>
      </c>
      <c r="C28" s="48" t="s">
        <v>80</v>
      </c>
      <c r="D28" s="48" t="s">
        <v>89</v>
      </c>
      <c r="E28" s="57" t="s">
        <v>109</v>
      </c>
      <c r="M28" s="88" t="s">
        <v>180</v>
      </c>
      <c r="N28" s="88" t="s">
        <v>181</v>
      </c>
    </row>
    <row r="29" spans="1:21" ht="24.75" thickBot="1">
      <c r="A29" s="46" t="s">
        <v>107</v>
      </c>
      <c r="B29" s="48" t="s">
        <v>108</v>
      </c>
      <c r="C29" s="48" t="s">
        <v>80</v>
      </c>
      <c r="D29" s="48" t="s">
        <v>89</v>
      </c>
      <c r="M29" s="89" t="s">
        <v>182</v>
      </c>
      <c r="N29" s="89" t="s">
        <v>183</v>
      </c>
    </row>
    <row r="30" spans="1:21" ht="25.5">
      <c r="M30" s="89" t="s">
        <v>184</v>
      </c>
      <c r="N30" s="89" t="s">
        <v>185</v>
      </c>
    </row>
    <row r="31" spans="1:21" ht="25.5">
      <c r="A31" s="104"/>
      <c r="B31" s="104"/>
      <c r="M31" s="89" t="s">
        <v>186</v>
      </c>
      <c r="N31" s="89" t="s">
        <v>187</v>
      </c>
    </row>
    <row r="32" spans="1:21">
      <c r="A32" s="126"/>
      <c r="B32" s="126"/>
      <c r="M32" s="89" t="s">
        <v>188</v>
      </c>
      <c r="N32" s="89" t="s">
        <v>189</v>
      </c>
    </row>
    <row r="33" spans="1:14">
      <c r="A33" s="62" t="s">
        <v>113</v>
      </c>
      <c r="B33" s="61" t="s">
        <v>116</v>
      </c>
      <c r="C33" s="59" t="s">
        <v>117</v>
      </c>
      <c r="D33" s="60"/>
      <c r="E33" s="62" t="s">
        <v>120</v>
      </c>
      <c r="M33" s="89" t="s">
        <v>190</v>
      </c>
      <c r="N33" s="89" t="s">
        <v>191</v>
      </c>
    </row>
    <row r="34" spans="1:14" ht="12.75">
      <c r="A34" s="108" t="s">
        <v>114</v>
      </c>
      <c r="B34" s="123" t="s">
        <v>138</v>
      </c>
      <c r="C34" s="116"/>
      <c r="D34" s="117"/>
      <c r="E34" s="108"/>
      <c r="M34" s="89" t="s">
        <v>192</v>
      </c>
      <c r="N34" s="89" t="s">
        <v>193</v>
      </c>
    </row>
    <row r="35" spans="1:14" ht="12.75">
      <c r="A35" s="109"/>
      <c r="B35" s="124"/>
      <c r="C35" s="118"/>
      <c r="D35" s="119"/>
      <c r="E35" s="109"/>
      <c r="M35" s="89" t="s">
        <v>194</v>
      </c>
      <c r="N35" s="89" t="s">
        <v>195</v>
      </c>
    </row>
    <row r="36" spans="1:14" ht="12.75">
      <c r="A36" s="110"/>
      <c r="B36" s="125"/>
      <c r="C36" s="120"/>
      <c r="D36" s="121"/>
      <c r="E36" s="110"/>
      <c r="M36" s="89" t="s">
        <v>196</v>
      </c>
      <c r="N36" s="89" t="s">
        <v>197</v>
      </c>
    </row>
    <row r="37" spans="1:14" ht="12.75">
      <c r="A37" s="108" t="s">
        <v>115</v>
      </c>
      <c r="B37" s="123" t="s">
        <v>135</v>
      </c>
      <c r="C37" s="116"/>
      <c r="D37" s="117"/>
      <c r="E37" s="108"/>
      <c r="M37" s="89" t="s">
        <v>198</v>
      </c>
      <c r="N37" s="89" t="s">
        <v>199</v>
      </c>
    </row>
    <row r="38" spans="1:14" ht="12.75">
      <c r="A38" s="109"/>
      <c r="B38" s="124"/>
      <c r="C38" s="122"/>
      <c r="D38" s="119"/>
      <c r="E38" s="109"/>
      <c r="M38" s="89" t="s">
        <v>200</v>
      </c>
      <c r="N38" s="89" t="s">
        <v>201</v>
      </c>
    </row>
    <row r="39" spans="1:14" ht="14.45" customHeight="1">
      <c r="A39" s="110"/>
      <c r="B39" s="125"/>
      <c r="C39" s="120"/>
      <c r="D39" s="121"/>
      <c r="E39" s="110"/>
      <c r="M39" s="89" t="s">
        <v>202</v>
      </c>
      <c r="N39" s="89" t="s">
        <v>203</v>
      </c>
    </row>
    <row r="41" spans="1:14">
      <c r="A41" s="44" t="s">
        <v>171</v>
      </c>
    </row>
    <row r="46" spans="1:14">
      <c r="A46" s="44" t="s">
        <v>69</v>
      </c>
    </row>
    <row r="47" spans="1:14">
      <c r="A47" s="44" t="s">
        <v>70</v>
      </c>
    </row>
    <row r="49" spans="1:1">
      <c r="A49" s="64" t="s">
        <v>143</v>
      </c>
    </row>
  </sheetData>
  <mergeCells count="15">
    <mergeCell ref="A37:A39"/>
    <mergeCell ref="E34:E36"/>
    <mergeCell ref="E37:E39"/>
    <mergeCell ref="B10:B11"/>
    <mergeCell ref="E14:E18"/>
    <mergeCell ref="C34:D36"/>
    <mergeCell ref="C37:D39"/>
    <mergeCell ref="B34:B36"/>
    <mergeCell ref="B37:B39"/>
    <mergeCell ref="A32:B32"/>
    <mergeCell ref="A2:B2"/>
    <mergeCell ref="A20:B20"/>
    <mergeCell ref="A31:B31"/>
    <mergeCell ref="B1:D1"/>
    <mergeCell ref="A34:A36"/>
  </mergeCells>
  <pageMargins left="0.7" right="0.7" top="0.75" bottom="0.75" header="0.3" footer="0.3"/>
  <pageSetup paperSize="9" orientation="portrait" r:id="rId1"/>
  <headerFooter>
    <oddHeader>&amp;L&amp;"Calibri"&amp;10&amp;K000000Classified as Internal&amp;1#</oddHeader>
  </headerFooter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2D57A79-9C89-4FD9-877E-A3346781F92E}">
          <x14:formula1>
            <xm:f>Lists1!$G$2:$G$4</xm:f>
          </x14:formula1>
          <xm:sqref>B26:B27</xm:sqref>
        </x14:dataValidation>
        <x14:dataValidation type="list" allowBlank="1" showInputMessage="1" showErrorMessage="1" xr:uid="{5CE51D6C-4E14-4FB2-9CB2-29E43FAD8049}">
          <x14:formula1>
            <xm:f>Lists1!$D$20:$D$24</xm:f>
          </x14:formula1>
          <xm:sqref>B34:B35</xm:sqref>
        </x14:dataValidation>
        <x14:dataValidation type="list" allowBlank="1" showInputMessage="1" showErrorMessage="1" xr:uid="{6FED92EF-A754-451B-BBA6-7744552A4F18}">
          <x14:formula1>
            <xm:f>Lists1!$D$15:$D$17</xm:f>
          </x14:formula1>
          <xm:sqref>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G139"/>
  <sheetViews>
    <sheetView topLeftCell="C4" workbookViewId="0">
      <selection activeCell="D8" sqref="D8"/>
    </sheetView>
  </sheetViews>
  <sheetFormatPr defaultRowHeight="12.75"/>
  <cols>
    <col min="1" max="1" width="15.28515625" bestFit="1" customWidth="1"/>
    <col min="2" max="2" width="21.7109375" bestFit="1" customWidth="1"/>
    <col min="3" max="3" width="25.28515625" bestFit="1" customWidth="1"/>
    <col min="4" max="4" width="108" customWidth="1"/>
    <col min="5" max="5" width="10" bestFit="1" customWidth="1"/>
    <col min="6" max="6" width="16.5703125" bestFit="1" customWidth="1"/>
  </cols>
  <sheetData>
    <row r="1" spans="1:7" ht="15">
      <c r="A1" s="4" t="s">
        <v>44</v>
      </c>
      <c r="B1" s="4" t="s">
        <v>5</v>
      </c>
      <c r="C1" s="4" t="s">
        <v>6</v>
      </c>
      <c r="D1" s="8" t="s">
        <v>43</v>
      </c>
      <c r="E1" t="s">
        <v>51</v>
      </c>
      <c r="F1" t="s">
        <v>52</v>
      </c>
      <c r="G1" t="s">
        <v>55</v>
      </c>
    </row>
    <row r="2" spans="1:7">
      <c r="A2" s="4" t="s">
        <v>0</v>
      </c>
      <c r="B2" t="s">
        <v>4</v>
      </c>
      <c r="C2" s="4" t="s">
        <v>47</v>
      </c>
      <c r="D2" s="4" t="s">
        <v>48</v>
      </c>
      <c r="E2" t="s">
        <v>56</v>
      </c>
      <c r="F2" s="4" t="s">
        <v>71</v>
      </c>
      <c r="G2">
        <v>1</v>
      </c>
    </row>
    <row r="3" spans="1:7" ht="84.75" thickBot="1">
      <c r="A3" s="4" t="s">
        <v>45</v>
      </c>
      <c r="B3" t="s">
        <v>1</v>
      </c>
      <c r="C3" s="4" t="s">
        <v>65</v>
      </c>
      <c r="D3" s="43" t="s">
        <v>41</v>
      </c>
      <c r="E3" t="s">
        <v>57</v>
      </c>
      <c r="F3" t="s">
        <v>61</v>
      </c>
      <c r="G3">
        <v>2</v>
      </c>
    </row>
    <row r="4" spans="1:7" ht="72.75" thickBot="1">
      <c r="A4" s="4" t="s">
        <v>46</v>
      </c>
      <c r="B4" t="s">
        <v>2</v>
      </c>
      <c r="C4" s="3" t="s">
        <v>40</v>
      </c>
      <c r="D4" s="43" t="s">
        <v>42</v>
      </c>
      <c r="E4" t="s">
        <v>58</v>
      </c>
      <c r="F4" t="s">
        <v>59</v>
      </c>
      <c r="G4">
        <v>3</v>
      </c>
    </row>
    <row r="5" spans="1:7" ht="72.75" thickBot="1">
      <c r="B5" t="s">
        <v>3</v>
      </c>
      <c r="C5" s="4" t="s">
        <v>66</v>
      </c>
      <c r="D5" s="43" t="s">
        <v>42</v>
      </c>
      <c r="F5" s="4" t="s">
        <v>62</v>
      </c>
    </row>
    <row r="6" spans="1:7" ht="84.75" thickBot="1">
      <c r="B6" t="s">
        <v>13</v>
      </c>
      <c r="C6" s="4" t="s">
        <v>62</v>
      </c>
      <c r="D6" s="43" t="s">
        <v>41</v>
      </c>
      <c r="F6" t="s">
        <v>60</v>
      </c>
    </row>
    <row r="7" spans="1:7" ht="84.75" thickBot="1">
      <c r="B7" t="s">
        <v>14</v>
      </c>
      <c r="C7" t="s">
        <v>60</v>
      </c>
      <c r="D7" s="43" t="s">
        <v>41</v>
      </c>
      <c r="F7" t="s">
        <v>63</v>
      </c>
    </row>
    <row r="8" spans="1:7" ht="15">
      <c r="B8" t="s">
        <v>15</v>
      </c>
      <c r="C8" s="4" t="s">
        <v>58</v>
      </c>
      <c r="D8" s="8"/>
      <c r="F8" t="s">
        <v>67</v>
      </c>
    </row>
    <row r="9" spans="1:7" ht="15">
      <c r="B9" s="3"/>
      <c r="C9" s="49" t="s">
        <v>206</v>
      </c>
      <c r="D9" s="3"/>
      <c r="F9" t="s">
        <v>68</v>
      </c>
    </row>
    <row r="10" spans="1:7" ht="15">
      <c r="B10" s="3"/>
      <c r="C10" s="49"/>
      <c r="D10" s="3"/>
    </row>
    <row r="11" spans="1:7" ht="15">
      <c r="B11" s="3"/>
      <c r="D11" s="3"/>
    </row>
    <row r="12" spans="1:7" ht="15">
      <c r="B12" s="3"/>
      <c r="D12" s="3"/>
    </row>
    <row r="13" spans="1:7" ht="15">
      <c r="B13" s="3"/>
      <c r="D13" s="3"/>
    </row>
    <row r="14" spans="1:7" ht="15">
      <c r="B14" s="3"/>
      <c r="D14" s="3"/>
    </row>
    <row r="15" spans="1:7" ht="15">
      <c r="B15" s="3"/>
      <c r="D15" s="3" t="s">
        <v>135</v>
      </c>
    </row>
    <row r="16" spans="1:7" ht="15">
      <c r="B16" s="3"/>
      <c r="D16" s="3" t="s">
        <v>136</v>
      </c>
    </row>
    <row r="17" spans="2:4" ht="15">
      <c r="B17" s="3"/>
      <c r="D17" s="3" t="s">
        <v>137</v>
      </c>
    </row>
    <row r="18" spans="2:4" ht="15">
      <c r="B18" s="3"/>
      <c r="D18" s="3"/>
    </row>
    <row r="19" spans="2:4" ht="15">
      <c r="B19" s="3"/>
      <c r="D19" s="3"/>
    </row>
    <row r="20" spans="2:4" ht="15">
      <c r="B20" s="3"/>
      <c r="D20" s="3" t="s">
        <v>138</v>
      </c>
    </row>
    <row r="21" spans="2:4" ht="15">
      <c r="B21" s="3"/>
      <c r="D21" s="3" t="s">
        <v>139</v>
      </c>
    </row>
    <row r="22" spans="2:4" ht="15">
      <c r="B22" s="3"/>
      <c r="D22" s="3" t="s">
        <v>140</v>
      </c>
    </row>
    <row r="23" spans="2:4" ht="15">
      <c r="B23" s="3"/>
      <c r="D23" s="3" t="s">
        <v>141</v>
      </c>
    </row>
    <row r="24" spans="2:4" ht="15">
      <c r="B24" s="3"/>
      <c r="D24" s="3" t="s">
        <v>142</v>
      </c>
    </row>
    <row r="25" spans="2:4" ht="15">
      <c r="B25" s="3"/>
      <c r="D25" s="3"/>
    </row>
    <row r="26" spans="2:4" ht="15">
      <c r="B26" s="3"/>
      <c r="D26" s="3"/>
    </row>
    <row r="27" spans="2:4" ht="15">
      <c r="B27" s="3"/>
      <c r="D27" s="3"/>
    </row>
    <row r="28" spans="2:4" ht="15">
      <c r="B28" s="3"/>
      <c r="D28" s="3"/>
    </row>
    <row r="29" spans="2:4" ht="15">
      <c r="B29" s="3"/>
      <c r="D29" s="3"/>
    </row>
    <row r="30" spans="2:4" ht="15">
      <c r="B30" s="3"/>
      <c r="D30" s="3"/>
    </row>
    <row r="31" spans="2:4" ht="15">
      <c r="B31" s="3"/>
      <c r="D31" s="3"/>
    </row>
    <row r="32" spans="2:4" ht="15">
      <c r="B32" s="3"/>
      <c r="D32" s="3"/>
    </row>
    <row r="33" spans="2:4" ht="15">
      <c r="B33" s="3"/>
      <c r="D33" s="3"/>
    </row>
    <row r="34" spans="2:4" ht="15">
      <c r="B34" s="3"/>
      <c r="D34" s="3"/>
    </row>
    <row r="35" spans="2:4" ht="15">
      <c r="B35" s="3"/>
      <c r="D35" s="3"/>
    </row>
    <row r="36" spans="2:4" ht="15">
      <c r="B36" s="3"/>
      <c r="D36" s="3"/>
    </row>
    <row r="37" spans="2:4" ht="15">
      <c r="B37" s="3"/>
      <c r="D37" s="3"/>
    </row>
    <row r="38" spans="2:4" ht="15">
      <c r="B38" s="3"/>
      <c r="D38" s="3"/>
    </row>
    <row r="39" spans="2:4" ht="15">
      <c r="B39" s="3"/>
      <c r="D39" s="3"/>
    </row>
    <row r="40" spans="2:4" ht="15">
      <c r="B40" s="3"/>
      <c r="D40" s="3"/>
    </row>
    <row r="41" spans="2:4" ht="15">
      <c r="B41" s="3"/>
      <c r="D41" s="3"/>
    </row>
    <row r="42" spans="2:4" ht="15">
      <c r="B42" s="3"/>
      <c r="D42" s="3"/>
    </row>
    <row r="43" spans="2:4" ht="15">
      <c r="B43" s="3"/>
      <c r="D43" s="3"/>
    </row>
    <row r="44" spans="2:4" ht="15">
      <c r="B44" s="3"/>
      <c r="D44" s="3"/>
    </row>
    <row r="45" spans="2:4" ht="15">
      <c r="B45" s="3"/>
      <c r="D45" s="3"/>
    </row>
    <row r="46" spans="2:4" ht="15">
      <c r="B46" s="3"/>
      <c r="D46" s="3"/>
    </row>
    <row r="47" spans="2:4" ht="15">
      <c r="B47" s="3"/>
      <c r="D47" s="3"/>
    </row>
    <row r="48" spans="2:4" ht="15">
      <c r="B48" s="3"/>
      <c r="D48" s="3"/>
    </row>
    <row r="49" spans="2:4" ht="15">
      <c r="B49" s="3"/>
      <c r="D49" s="3"/>
    </row>
    <row r="50" spans="2:4" ht="15">
      <c r="B50" s="3"/>
      <c r="D50" s="3"/>
    </row>
    <row r="51" spans="2:4" ht="15">
      <c r="B51" s="3"/>
      <c r="D51" s="3"/>
    </row>
    <row r="52" spans="2:4" ht="15">
      <c r="B52" s="3"/>
      <c r="D52" s="3"/>
    </row>
    <row r="53" spans="2:4" ht="15">
      <c r="B53" s="3"/>
      <c r="D53" s="3"/>
    </row>
    <row r="54" spans="2:4" ht="15">
      <c r="B54" s="3"/>
      <c r="D54" s="3"/>
    </row>
    <row r="55" spans="2:4" ht="15">
      <c r="B55" s="3"/>
      <c r="D55" s="3"/>
    </row>
    <row r="56" spans="2:4" ht="15">
      <c r="B56" s="3"/>
      <c r="D56" s="3"/>
    </row>
    <row r="57" spans="2:4" ht="15">
      <c r="B57" s="3"/>
      <c r="D57" s="3"/>
    </row>
    <row r="58" spans="2:4" ht="15">
      <c r="B58" s="3"/>
      <c r="D58" s="3"/>
    </row>
    <row r="59" spans="2:4" ht="15">
      <c r="B59" s="3"/>
      <c r="D59" s="3"/>
    </row>
    <row r="60" spans="2:4" ht="15">
      <c r="B60" s="3"/>
      <c r="D60" s="3"/>
    </row>
    <row r="61" spans="2:4" ht="15">
      <c r="B61" s="3"/>
      <c r="D61" s="3"/>
    </row>
    <row r="62" spans="2:4" ht="15">
      <c r="B62" s="3"/>
      <c r="D62" s="3"/>
    </row>
    <row r="63" spans="2:4" ht="15">
      <c r="B63" s="3"/>
      <c r="D63" s="3"/>
    </row>
    <row r="64" spans="2:4" ht="15">
      <c r="B64" s="3"/>
      <c r="D64" s="3"/>
    </row>
    <row r="65" spans="2:4" ht="15">
      <c r="B65" s="3"/>
      <c r="D65" s="3"/>
    </row>
    <row r="66" spans="2:4" ht="15">
      <c r="B66" s="3"/>
      <c r="D66" s="3"/>
    </row>
    <row r="67" spans="2:4" ht="15">
      <c r="B67" s="3"/>
      <c r="D67" s="3"/>
    </row>
    <row r="68" spans="2:4" ht="15">
      <c r="B68" s="3"/>
      <c r="D68" s="3"/>
    </row>
    <row r="69" spans="2:4" ht="15">
      <c r="B69" s="3"/>
      <c r="D69" s="3"/>
    </row>
    <row r="70" spans="2:4" ht="15">
      <c r="B70" s="3"/>
      <c r="D70" s="3"/>
    </row>
    <row r="71" spans="2:4" ht="15">
      <c r="B71" s="3"/>
      <c r="D71" s="3"/>
    </row>
    <row r="72" spans="2:4" ht="15">
      <c r="B72" s="3"/>
      <c r="D72" s="3"/>
    </row>
    <row r="73" spans="2:4" ht="15">
      <c r="B73" s="3"/>
      <c r="D73" s="3"/>
    </row>
    <row r="74" spans="2:4" ht="15">
      <c r="B74" s="3"/>
      <c r="D74" s="3"/>
    </row>
    <row r="75" spans="2:4" ht="15">
      <c r="B75" s="3"/>
      <c r="D75" s="3"/>
    </row>
    <row r="76" spans="2:4" ht="15">
      <c r="B76" s="3"/>
      <c r="D76" s="3"/>
    </row>
    <row r="77" spans="2:4" ht="15">
      <c r="B77" s="3"/>
      <c r="D77" s="3"/>
    </row>
    <row r="78" spans="2:4" ht="15">
      <c r="B78" s="3"/>
      <c r="D78" s="3"/>
    </row>
    <row r="79" spans="2:4" ht="15">
      <c r="B79" s="3"/>
      <c r="D79" s="3"/>
    </row>
    <row r="80" spans="2:4" ht="15">
      <c r="B80" s="3"/>
      <c r="D80" s="3"/>
    </row>
    <row r="81" spans="2:4" ht="15">
      <c r="B81" s="3"/>
      <c r="D81" s="3"/>
    </row>
    <row r="82" spans="2:4" ht="15">
      <c r="B82" s="3"/>
      <c r="D82" s="3"/>
    </row>
    <row r="83" spans="2:4" ht="15">
      <c r="B83" s="3"/>
      <c r="D83" s="3"/>
    </row>
    <row r="84" spans="2:4" ht="15">
      <c r="B84" s="3"/>
      <c r="D84" s="3"/>
    </row>
    <row r="85" spans="2:4" ht="15">
      <c r="B85" s="3"/>
      <c r="D85" s="3"/>
    </row>
    <row r="86" spans="2:4" ht="15">
      <c r="B86" s="3"/>
      <c r="D86" s="3"/>
    </row>
    <row r="87" spans="2:4" ht="15">
      <c r="B87" s="3"/>
      <c r="D87" s="3"/>
    </row>
    <row r="88" spans="2:4" ht="15">
      <c r="B88" s="3"/>
      <c r="D88" s="3"/>
    </row>
    <row r="89" spans="2:4" ht="15">
      <c r="B89" s="3"/>
      <c r="D89" s="3"/>
    </row>
    <row r="90" spans="2:4" ht="15">
      <c r="B90" s="3"/>
      <c r="D90" s="3"/>
    </row>
    <row r="91" spans="2:4" ht="15">
      <c r="B91" s="3"/>
      <c r="D91" s="3"/>
    </row>
    <row r="92" spans="2:4" ht="15">
      <c r="B92" s="3"/>
      <c r="D92" s="3"/>
    </row>
    <row r="93" spans="2:4" ht="15">
      <c r="B93" s="3"/>
      <c r="D93" s="3"/>
    </row>
    <row r="94" spans="2:4" ht="15">
      <c r="B94" s="3"/>
      <c r="D94" s="3"/>
    </row>
    <row r="95" spans="2:4" ht="15">
      <c r="B95" s="3"/>
      <c r="D95" s="3"/>
    </row>
    <row r="96" spans="2:4" ht="15">
      <c r="B96" s="3"/>
      <c r="D96" s="3"/>
    </row>
    <row r="97" spans="2:4" ht="15">
      <c r="B97" s="3"/>
      <c r="D97" s="3"/>
    </row>
    <row r="98" spans="2:4" ht="15">
      <c r="B98" s="3"/>
      <c r="D98" s="3"/>
    </row>
    <row r="99" spans="2:4" ht="15">
      <c r="B99" s="3"/>
      <c r="D99" s="3"/>
    </row>
    <row r="100" spans="2:4" ht="15">
      <c r="B100" s="3"/>
      <c r="D100" s="3"/>
    </row>
    <row r="101" spans="2:4" ht="15">
      <c r="B101" s="3"/>
      <c r="D101" s="3"/>
    </row>
    <row r="102" spans="2:4" ht="15">
      <c r="B102" s="3"/>
      <c r="D102" s="3"/>
    </row>
    <row r="103" spans="2:4" ht="15">
      <c r="B103" s="3"/>
      <c r="D103" s="3"/>
    </row>
    <row r="104" spans="2:4" ht="15">
      <c r="B104" s="3"/>
      <c r="D104" s="3"/>
    </row>
    <row r="105" spans="2:4" ht="15">
      <c r="B105" s="3"/>
      <c r="D105" s="3"/>
    </row>
    <row r="106" spans="2:4" ht="15">
      <c r="B106" s="3"/>
      <c r="D106" s="3"/>
    </row>
    <row r="107" spans="2:4" ht="15">
      <c r="B107" s="3"/>
      <c r="D107" s="3"/>
    </row>
    <row r="108" spans="2:4" ht="15">
      <c r="B108" s="3"/>
      <c r="D108" s="3"/>
    </row>
    <row r="109" spans="2:4" ht="15">
      <c r="B109" s="3"/>
      <c r="D109" s="3"/>
    </row>
    <row r="110" spans="2:4" ht="15">
      <c r="B110" s="3"/>
      <c r="D110" s="3"/>
    </row>
    <row r="111" spans="2:4" ht="15">
      <c r="B111" s="3"/>
      <c r="D111" s="3"/>
    </row>
    <row r="112" spans="2:4" ht="15">
      <c r="B112" s="3"/>
      <c r="D112" s="3"/>
    </row>
    <row r="113" spans="2:4" ht="15">
      <c r="B113" s="3"/>
      <c r="D113" s="3"/>
    </row>
    <row r="114" spans="2:4" ht="15">
      <c r="B114" s="3"/>
      <c r="D114" s="3"/>
    </row>
    <row r="115" spans="2:4" ht="15">
      <c r="B115" s="3"/>
      <c r="D115" s="3"/>
    </row>
    <row r="116" spans="2:4" ht="15">
      <c r="B116" s="3"/>
      <c r="D116" s="3"/>
    </row>
    <row r="117" spans="2:4" ht="15">
      <c r="B117" s="3"/>
      <c r="D117" s="3"/>
    </row>
    <row r="118" spans="2:4" ht="15">
      <c r="B118" s="3"/>
      <c r="D118" s="3"/>
    </row>
    <row r="119" spans="2:4" ht="15">
      <c r="B119" s="3"/>
      <c r="D119" s="3"/>
    </row>
    <row r="120" spans="2:4" ht="15">
      <c r="B120" s="3"/>
      <c r="D120" s="3"/>
    </row>
    <row r="121" spans="2:4" ht="15">
      <c r="B121" s="3"/>
      <c r="D121" s="3"/>
    </row>
    <row r="122" spans="2:4" ht="15">
      <c r="B122" s="3"/>
      <c r="D122" s="3"/>
    </row>
    <row r="123" spans="2:4" ht="15">
      <c r="B123" s="3"/>
      <c r="D123" s="3"/>
    </row>
    <row r="124" spans="2:4" ht="15">
      <c r="B124" s="3"/>
      <c r="D124" s="3"/>
    </row>
    <row r="125" spans="2:4" ht="15">
      <c r="B125" s="3"/>
      <c r="D125" s="3"/>
    </row>
    <row r="126" spans="2:4" ht="15">
      <c r="B126" s="3"/>
      <c r="D126" s="3"/>
    </row>
    <row r="127" spans="2:4" ht="15">
      <c r="B127" s="3"/>
      <c r="D127" s="3"/>
    </row>
    <row r="128" spans="2:4" ht="15">
      <c r="B128" s="3"/>
      <c r="D128" s="3"/>
    </row>
    <row r="129" spans="2:4" ht="15">
      <c r="B129" s="3"/>
      <c r="D129" s="3"/>
    </row>
    <row r="130" spans="2:4" ht="15">
      <c r="B130" s="3"/>
      <c r="D130" s="3"/>
    </row>
    <row r="131" spans="2:4" ht="15">
      <c r="B131" s="3"/>
      <c r="D131" s="3"/>
    </row>
    <row r="132" spans="2:4" ht="15">
      <c r="B132" s="3"/>
      <c r="D132" s="3"/>
    </row>
    <row r="133" spans="2:4" ht="15">
      <c r="B133" s="3"/>
      <c r="D133" s="3"/>
    </row>
    <row r="134" spans="2:4" ht="15">
      <c r="B134" s="3"/>
    </row>
    <row r="135" spans="2:4" ht="15">
      <c r="B135" s="3"/>
    </row>
    <row r="136" spans="2:4" ht="15">
      <c r="B136" s="3"/>
    </row>
    <row r="137" spans="2:4" ht="15">
      <c r="B137" s="3"/>
    </row>
    <row r="138" spans="2:4" ht="15">
      <c r="B138" s="3"/>
    </row>
    <row r="139" spans="2:4" ht="15">
      <c r="B139" s="3"/>
    </row>
  </sheetData>
  <customSheetViews>
    <customSheetView guid="{129E9F26-23DA-4D89-B2EF-7C2E45AC8D13}" state="hidden" topLeftCell="G1">
      <selection activeCell="K21" sqref="K2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headerFooter>
    <oddHeader>&amp;L&amp;"Calibri"&amp;10&amp;K000000Classified as 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BO97"/>
  <sheetViews>
    <sheetView zoomScale="90" zoomScaleNormal="90" workbookViewId="0">
      <selection activeCell="F7" sqref="F7"/>
    </sheetView>
  </sheetViews>
  <sheetFormatPr defaultRowHeight="12.75"/>
  <cols>
    <col min="8" max="8" width="88.140625" customWidth="1"/>
  </cols>
  <sheetData>
    <row r="1" spans="1:67" ht="42.75" customHeight="1">
      <c r="A1" s="127" t="s">
        <v>132</v>
      </c>
      <c r="B1" s="128"/>
      <c r="C1" s="128"/>
      <c r="D1" s="128"/>
      <c r="E1" s="128"/>
      <c r="F1" s="128"/>
      <c r="G1" s="128"/>
      <c r="H1" s="129"/>
      <c r="I1" s="65"/>
      <c r="J1" s="65"/>
      <c r="K1" s="65"/>
      <c r="L1" s="65"/>
      <c r="M1" s="65"/>
      <c r="N1" s="65"/>
      <c r="O1" s="65"/>
      <c r="P1" s="65"/>
      <c r="Q1" s="65"/>
    </row>
    <row r="2" spans="1:67" ht="23.25" customHeight="1">
      <c r="A2" s="130"/>
      <c r="B2" s="131"/>
      <c r="C2" s="131"/>
      <c r="D2" s="131"/>
      <c r="E2" s="131"/>
      <c r="F2" s="131"/>
      <c r="G2" s="131"/>
      <c r="H2" s="132"/>
      <c r="I2" s="65"/>
      <c r="J2" s="65"/>
      <c r="K2" s="65"/>
      <c r="L2" s="65"/>
      <c r="M2" s="65"/>
      <c r="N2" s="65"/>
      <c r="O2" s="65"/>
      <c r="P2" s="65"/>
      <c r="Q2" s="65"/>
    </row>
    <row r="3" spans="1:67" ht="37.5" customHeight="1">
      <c r="A3" s="130"/>
      <c r="B3" s="131"/>
      <c r="C3" s="131"/>
      <c r="D3" s="131"/>
      <c r="E3" s="131"/>
      <c r="F3" s="131"/>
      <c r="G3" s="131"/>
      <c r="H3" s="132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</row>
    <row r="4" spans="1:67" ht="120" customHeight="1" thickBot="1">
      <c r="A4" s="133"/>
      <c r="B4" s="134"/>
      <c r="C4" s="134"/>
      <c r="D4" s="134"/>
      <c r="E4" s="134"/>
      <c r="F4" s="134"/>
      <c r="G4" s="134"/>
      <c r="H4" s="13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</row>
    <row r="5" spans="1:67" ht="24.7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</row>
    <row r="6" spans="1:67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</row>
    <row r="7" spans="1:67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</row>
    <row r="8" spans="1:67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</row>
    <row r="9" spans="1:67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</row>
    <row r="10" spans="1:67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</row>
    <row r="11" spans="1:67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</row>
    <row r="12" spans="1:67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</row>
    <row r="13" spans="1:67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</row>
    <row r="14" spans="1:67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</row>
    <row r="15" spans="1:67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</row>
    <row r="16" spans="1:67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</row>
    <row r="17" spans="1:67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</row>
    <row r="18" spans="1:67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</row>
    <row r="19" spans="1:67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</row>
    <row r="20" spans="1:67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</row>
    <row r="21" spans="1:67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</row>
    <row r="22" spans="1:67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</row>
    <row r="23" spans="1:67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</row>
    <row r="24" spans="1:67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</row>
    <row r="25" spans="1:67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</row>
    <row r="26" spans="1:67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</row>
    <row r="27" spans="1:67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</row>
    <row r="28" spans="1:67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</row>
    <row r="29" spans="1:67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</row>
    <row r="30" spans="1:67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</row>
    <row r="31" spans="1:67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</row>
    <row r="32" spans="1:67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</row>
    <row r="33" spans="1:67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</row>
    <row r="34" spans="1:67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</row>
    <row r="35" spans="1:67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</row>
    <row r="36" spans="1:67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</row>
    <row r="37" spans="1:67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</row>
    <row r="38" spans="1:67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</row>
    <row r="39" spans="1:67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</row>
    <row r="40" spans="1:67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</row>
    <row r="41" spans="1:67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</row>
    <row r="42" spans="1:67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</row>
    <row r="43" spans="1:67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</row>
    <row r="44" spans="1:67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</row>
    <row r="45" spans="1:67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</row>
    <row r="46" spans="1:67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</row>
    <row r="47" spans="1:67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</row>
    <row r="48" spans="1:67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</row>
    <row r="49" spans="1:67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</row>
    <row r="50" spans="1:67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</row>
    <row r="51" spans="1:67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</row>
    <row r="52" spans="1:67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</row>
    <row r="53" spans="1:67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</row>
    <row r="54" spans="1:67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</row>
    <row r="55" spans="1:67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</row>
    <row r="56" spans="1:67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</row>
    <row r="57" spans="1:67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</row>
    <row r="58" spans="1:67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</row>
    <row r="59" spans="1:67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</row>
    <row r="60" spans="1:67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</row>
    <row r="61" spans="1:67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</row>
    <row r="62" spans="1:67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</row>
    <row r="63" spans="1:67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</row>
    <row r="64" spans="1:67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</row>
    <row r="65" spans="1:67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</row>
    <row r="66" spans="1:67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</row>
    <row r="67" spans="1:67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</row>
    <row r="68" spans="1:67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</row>
    <row r="69" spans="1:67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</row>
    <row r="70" spans="1:67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</row>
    <row r="71" spans="1:67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</row>
    <row r="72" spans="1:67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</row>
    <row r="73" spans="1:67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</row>
    <row r="74" spans="1:67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</row>
    <row r="75" spans="1:67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</row>
    <row r="76" spans="1:67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</row>
    <row r="77" spans="1:67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</row>
    <row r="78" spans="1:67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</row>
    <row r="79" spans="1:67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</row>
    <row r="80" spans="1:67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</row>
    <row r="81" spans="1:67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</row>
    <row r="82" spans="1:67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</row>
    <row r="83" spans="1:67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</row>
    <row r="84" spans="1:67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</row>
    <row r="85" spans="1:67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</row>
    <row r="86" spans="1:67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</row>
    <row r="87" spans="1:67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</row>
    <row r="88" spans="1:67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</row>
    <row r="89" spans="1:67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</row>
    <row r="90" spans="1:67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</row>
    <row r="91" spans="1:67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</row>
    <row r="92" spans="1:67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</row>
    <row r="93" spans="1:67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</row>
    <row r="94" spans="1:67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</row>
    <row r="95" spans="1:67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</row>
    <row r="96" spans="1:67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</row>
  </sheetData>
  <mergeCells count="1">
    <mergeCell ref="A1:H4"/>
  </mergeCells>
  <pageMargins left="0.7" right="0.7" top="0.75" bottom="0.75" header="0.3" footer="0.3"/>
  <pageSetup paperSize="9" scale="86" orientation="landscape" r:id="rId1"/>
  <headerFooter>
    <oddHeader>&amp;L&amp;"Calibri"&amp;10&amp;K000000Classified as Internal&amp;1#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A12"/>
  <sheetViews>
    <sheetView showGridLines="0" workbookViewId="0">
      <selection activeCell="A8" sqref="A8"/>
    </sheetView>
  </sheetViews>
  <sheetFormatPr defaultRowHeight="12.75"/>
  <cols>
    <col min="1" max="1" width="137.7109375" customWidth="1"/>
  </cols>
  <sheetData>
    <row r="1" spans="1:1" ht="199.5" customHeight="1">
      <c r="A1" s="68" t="s">
        <v>133</v>
      </c>
    </row>
    <row r="7" spans="1:1">
      <c r="A7" s="4" t="s">
        <v>205</v>
      </c>
    </row>
    <row r="9" spans="1:1">
      <c r="A9" s="86"/>
    </row>
    <row r="12" spans="1:1">
      <c r="A12" s="4"/>
    </row>
  </sheetData>
  <pageMargins left="0.7" right="0.7" top="0.75" bottom="0.75" header="0.3" footer="0.3"/>
  <pageSetup paperSize="9" scale="64" orientation="portrait" r:id="rId1"/>
  <headerFooter>
    <oddHeader>&amp;L&amp;"Calibri"&amp;10&amp;K000000Classified as Internal&amp;1#</oddHeader>
  </headerFooter>
  <drawing r:id="rId2"/>
  <legacyDrawing r:id="rId3"/>
  <oleObjects>
    <oleObject progId="AcroExch.Document.DC" dvAspect="DVASPECT_ICON" shapeId="4099" r:id="rId4"/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B163D6946B4986BADF49BA8D0E2C" ma:contentTypeVersion="8" ma:contentTypeDescription="Create a new document." ma:contentTypeScope="" ma:versionID="2430c7b42003319d87c2bfd9dbd56e63">
  <xsd:schema xmlns:xsd="http://www.w3.org/2001/XMLSchema" xmlns:xs="http://www.w3.org/2001/XMLSchema" xmlns:p="http://schemas.microsoft.com/office/2006/metadata/properties" xmlns:ns3="d229797f-7d64-4a9f-9af5-5553a2525375" targetNamespace="http://schemas.microsoft.com/office/2006/metadata/properties" ma:root="true" ma:fieldsID="b3ed3f39bd01931b2487e8a743f219f0" ns3:_="">
    <xsd:import namespace="d229797f-7d64-4a9f-9af5-5553a25253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9797f-7d64-4a9f-9af5-5553a25253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B24EE-245C-4546-B900-4910CD3700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A75614-A7C9-4269-B976-1A0B334C8417}">
  <ds:schemaRefs>
    <ds:schemaRef ds:uri="http://purl.org/dc/terms/"/>
    <ds:schemaRef ds:uri="http://schemas.openxmlformats.org/package/2006/metadata/core-properties"/>
    <ds:schemaRef ds:uri="d229797f-7d64-4a9f-9af5-5553a252537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151B7D-1362-4E47-A5E3-010EEAC56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29797f-7d64-4a9f-9af5-5553a25253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Vendor Form</vt:lpstr>
      <vt:lpstr>Bank Proof Copy</vt:lpstr>
      <vt:lpstr>Vendor Internal Form</vt:lpstr>
      <vt:lpstr>Lists1</vt:lpstr>
      <vt:lpstr>W9 Form (Entities &amp; US Citizen)</vt:lpstr>
      <vt:lpstr>OFAC Form</vt:lpstr>
      <vt:lpstr>currency</vt:lpstr>
      <vt:lpstr>group</vt:lpstr>
      <vt:lpstr>Group_Key</vt:lpstr>
      <vt:lpstr>Grouping_Character</vt:lpstr>
      <vt:lpstr>Payment_Methods</vt:lpstr>
      <vt:lpstr>PEF</vt:lpstr>
      <vt:lpstr>PFM</vt:lpstr>
      <vt:lpstr>'Bank Proof Copy'!Print_Area</vt:lpstr>
      <vt:lpstr>'Vendor Form'!Print_Area</vt:lpstr>
      <vt:lpstr>'W9 Form (Entities &amp; US Citizen)'!Print_Area</vt:lpstr>
      <vt:lpstr>SEC</vt:lpstr>
      <vt:lpstr>specification</vt:lpstr>
      <vt:lpstr>Vendor_Selection</vt:lpstr>
    </vt:vector>
  </TitlesOfParts>
  <Company>Framtidsforum I&amp;M 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cschiau</dc:creator>
  <cp:lastModifiedBy>COMP</cp:lastModifiedBy>
  <cp:lastPrinted>2018-06-19T08:02:36Z</cp:lastPrinted>
  <dcterms:created xsi:type="dcterms:W3CDTF">2003-03-10T19:30:04Z</dcterms:created>
  <dcterms:modified xsi:type="dcterms:W3CDTF">2020-01-08T16:29:09Z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0x010100087EB163D6946B4986BADF49BA8D0E2C</vt:lpwstr>
  </property>
  <property fmtid="{D5CDD505-2E9C-101B-9397-08002B2CF9AE}" pid="3" name="_dlc_DocIdItemGuid">
    <vt:lpwstr>7a619062-6775-40ff-859e-39b07c7d738b</vt:lpwstr>
  </property>
  <property fmtid="{D5CDD505-2E9C-101B-9397-08002B2CF9AE}" pid="4" name="Vaccine">
    <vt:lpwstr/>
  </property>
  <property fmtid="{D5CDD505-2E9C-101B-9397-08002B2CF9AE}" pid="5" name="Health">
    <vt:lpwstr/>
  </property>
  <property fmtid="{D5CDD505-2E9C-101B-9397-08002B2CF9AE}" pid="6" name="Depto">
    <vt:lpwstr>784;#Finance|70c92294-fade-490c-ae2b-2f46f3fe0636</vt:lpwstr>
  </property>
  <property fmtid="{D5CDD505-2E9C-101B-9397-08002B2CF9AE}" pid="7" name="Country">
    <vt:lpwstr/>
  </property>
  <property fmtid="{D5CDD505-2E9C-101B-9397-08002B2CF9AE}" pid="8" name="Health System Strengthening">
    <vt:lpwstr/>
  </property>
  <property fmtid="{D5CDD505-2E9C-101B-9397-08002B2CF9AE}" pid="9" name="MSIP_Label_8f5e72d3-b6ef-4c9c-b371-eb3c79f627ee_Enabled">
    <vt:lpwstr>true</vt:lpwstr>
  </property>
  <property fmtid="{D5CDD505-2E9C-101B-9397-08002B2CF9AE}" pid="10" name="MSIP_Label_8f5e72d3-b6ef-4c9c-b371-eb3c79f627ee_SetDate">
    <vt:lpwstr>2019-10-25T09:44:52Z</vt:lpwstr>
  </property>
  <property fmtid="{D5CDD505-2E9C-101B-9397-08002B2CF9AE}" pid="11" name="MSIP_Label_8f5e72d3-b6ef-4c9c-b371-eb3c79f627ee_Method">
    <vt:lpwstr>Privileged</vt:lpwstr>
  </property>
  <property fmtid="{D5CDD505-2E9C-101B-9397-08002B2CF9AE}" pid="12" name="MSIP_Label_8f5e72d3-b6ef-4c9c-b371-eb3c79f627ee_Name">
    <vt:lpwstr>8f5e72d3-b6ef-4c9c-b371-eb3c79f627ee</vt:lpwstr>
  </property>
  <property fmtid="{D5CDD505-2E9C-101B-9397-08002B2CF9AE}" pid="13" name="MSIP_Label_8f5e72d3-b6ef-4c9c-b371-eb3c79f627ee_SiteId">
    <vt:lpwstr>1de6d9f3-0daf-4df6-b9d6-5959f16f6118</vt:lpwstr>
  </property>
  <property fmtid="{D5CDD505-2E9C-101B-9397-08002B2CF9AE}" pid="14" name="MSIP_Label_8f5e72d3-b6ef-4c9c-b371-eb3c79f627ee_ActionId">
    <vt:lpwstr>25c48204-b0da-4ff8-8a78-00007faaf1af</vt:lpwstr>
  </property>
  <property fmtid="{D5CDD505-2E9C-101B-9397-08002B2CF9AE}" pid="15" name="MSIP_Label_8f5e72d3-b6ef-4c9c-b371-eb3c79f627ee_ContentBits">
    <vt:lpwstr>1</vt:lpwstr>
  </property>
</Properties>
</file>